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date1904="1"/>
  <mc:AlternateContent xmlns:mc="http://schemas.openxmlformats.org/markup-compatibility/2006">
    <mc:Choice Requires="x15">
      <x15ac:absPath xmlns:x15ac="http://schemas.microsoft.com/office/spreadsheetml/2010/11/ac" url="Z:\Oferty\"/>
    </mc:Choice>
  </mc:AlternateContent>
  <xr:revisionPtr revIDLastSave="0" documentId="13_ncr:1_{A377D167-E4A1-4597-8C20-35E20F360EEF}" xr6:coauthVersionLast="46" xr6:coauthVersionMax="46" xr10:uidLastSave="{00000000-0000-0000-0000-000000000000}"/>
  <bookViews>
    <workbookView xWindow="-120" yWindow="-120" windowWidth="29040" windowHeight="15840" tabRatio="599" xr2:uid="{00000000-000D-0000-FFFF-FFFF00000000}"/>
  </bookViews>
  <sheets>
    <sheet name="Nabiał" sheetId="20" r:id="rId1"/>
  </sheets>
  <calcPr calcId="181029"/>
</workbook>
</file>

<file path=xl/calcChain.xml><?xml version="1.0" encoding="utf-8"?>
<calcChain xmlns="http://schemas.openxmlformats.org/spreadsheetml/2006/main">
  <c r="A34" i="20" l="1"/>
  <c r="A35" i="20" s="1"/>
  <c r="A36" i="20" s="1"/>
  <c r="A37" i="20" s="1"/>
  <c r="A38" i="20" s="1"/>
  <c r="A39" i="20" s="1"/>
  <c r="A40" i="20" s="1"/>
  <c r="A41" i="20" s="1"/>
  <c r="A42" i="20" s="1"/>
  <c r="A44" i="20" s="1"/>
  <c r="F52" i="20" l="1"/>
  <c r="E52" i="20"/>
  <c r="F45" i="20"/>
  <c r="E45" i="20"/>
  <c r="A47" i="20"/>
  <c r="A48" i="20" s="1"/>
  <c r="A49" i="20" s="1"/>
  <c r="A50" i="20" s="1"/>
  <c r="A51" i="20" s="1"/>
  <c r="A53" i="20" s="1"/>
  <c r="A54" i="20" s="1"/>
  <c r="A55" i="20" s="1"/>
  <c r="A56" i="20" s="1"/>
  <c r="A29" i="20"/>
  <c r="A30" i="20" s="1"/>
  <c r="A5" i="20"/>
  <c r="A6" i="20" s="1"/>
  <c r="A7" i="20" s="1"/>
  <c r="A8" i="20" s="1"/>
  <c r="A9" i="20" s="1"/>
  <c r="A13" i="20" s="1"/>
  <c r="A14" i="20" s="1"/>
  <c r="A15" i="20" s="1"/>
  <c r="A16" i="20" s="1"/>
  <c r="A17" i="20" s="1"/>
  <c r="A18" i="20" s="1"/>
  <c r="A20" i="20" s="1"/>
  <c r="A21" i="20" s="1"/>
  <c r="G3" i="20"/>
</calcChain>
</file>

<file path=xl/sharedStrings.xml><?xml version="1.0" encoding="utf-8"?>
<sst xmlns="http://schemas.openxmlformats.org/spreadsheetml/2006/main" count="227" uniqueCount="104">
  <si>
    <t>Nazwa produktu</t>
  </si>
  <si>
    <t>Pokusa Twaróg Pieczony z kminkiem kg (pakowany po ≈200g)</t>
  </si>
  <si>
    <t>Pokusa Twaróg Pieczony z czosnkiem kg (pakowany po ≈200g)</t>
  </si>
  <si>
    <t>Pokusa Twaróg Pieczony z cebulą i papryką kg (pakowany po ≈200g)</t>
  </si>
  <si>
    <t>Pokusa Twaróg Wędzony z suszonymi pomidorami kg (pakowany po ≈200g)</t>
  </si>
  <si>
    <t>Pokusa Twaróg Wędzony z szynką kg (pakowany po ≈200g)</t>
  </si>
  <si>
    <t>Pokusa Twaróg Wędzony z kminkiem kg (pakowany po ≈200g)</t>
  </si>
  <si>
    <t>Pokusa Twaróg Wędzony z czosnkiem kg (pakowany po ≈200g)</t>
  </si>
  <si>
    <t>Paluszki serowe Pik-Nik KIDS Original, 40% tłuszczu w suchej masie 80g</t>
  </si>
  <si>
    <t>Twardy  ser Dziugas Mild, dojrzewający 12 miesięcy, 40% tłuszczu w suchej masie, wagowy"klinek", ok 4 kg(1 klinek ok 300g)</t>
  </si>
  <si>
    <t>Twardy  ser Dziugas Mild, dojrzewający 12 miesięcy, 40% tłuszczu w suchej masie, wagowy ćwiartka, ok 1 kg</t>
  </si>
  <si>
    <t>Ser Twardy GRAND 12 mies 180g</t>
  </si>
  <si>
    <t>Ser Twardy GRAND tarty 80g</t>
  </si>
  <si>
    <t>Ser Twardy GRAND 9 mies ~2kg</t>
  </si>
  <si>
    <t>Ser Twardy Gojus GOLD 40% tłuszczu ~5kg</t>
  </si>
  <si>
    <t>Ser Pokusa Zielony 350g</t>
  </si>
  <si>
    <t>Ser Pokusa Żółty 350g</t>
  </si>
  <si>
    <t>Ser Pokusa Czerwony 350g</t>
  </si>
  <si>
    <t>Ser ROKIŠKIO Śmietankowy Litewski 48% tłuszczu ~2,5kg</t>
  </si>
  <si>
    <t>Ser ROKIŠKIO Tylżycki ORYGINALNY 48% tłuszczu ~2,5kg</t>
  </si>
  <si>
    <t>Ser ROKIŠKIO Rosyjski 48% tłuszczu ~2,5kg</t>
  </si>
  <si>
    <t>Ser ROKIŠKIO Mozzarella 45% tłuszczu ~2,2kg</t>
  </si>
  <si>
    <t>L.P</t>
  </si>
  <si>
    <t>Zdjęcie</t>
  </si>
  <si>
    <t>Twardy ser Dziugas Mild 180g , dojrzewający 12 miesięcy, 40% tłuszczu w suchej masie</t>
  </si>
  <si>
    <t>Twardy ser Dziugas EKO 180g , dojrzewający 24 miesięcy, 40% tłuszczu w suchej masie</t>
  </si>
  <si>
    <t>Opakowanie zbiorcze</t>
  </si>
  <si>
    <t>VAT</t>
  </si>
  <si>
    <t>Termin</t>
  </si>
  <si>
    <t>Twardy ser Dziugas Delicate 180g dojrzewający 24 miesięcy, 40% tłuszczu w suchej masie</t>
  </si>
  <si>
    <t>Twardy ser Dziugas Piquant 180g  dojrzewający 18 miesięcy, 40% tłuszczu w suchej masie</t>
  </si>
  <si>
    <t>Kod EAN</t>
  </si>
  <si>
    <t>Cena</t>
  </si>
  <si>
    <t>5 %</t>
  </si>
  <si>
    <t>12 Sztuk</t>
  </si>
  <si>
    <t>~8,8 kg</t>
  </si>
  <si>
    <t>~12,5 kg</t>
  </si>
  <si>
    <t>~1 kg</t>
  </si>
  <si>
    <t>5 kg</t>
  </si>
  <si>
    <t>~4 kg</t>
  </si>
  <si>
    <t>~2 kg</t>
  </si>
  <si>
    <t>Twardy ser Dziugas Gourmet 180g dojrzewający 36 miesięcy, 40% tłuszczu w suchej masie</t>
  </si>
  <si>
    <t>Twardy  ser Dziugas Mild, dojrzewający 24 miesiące, 40% tłuszczu w suchej masie, wagowy krąg, ok 4 kg</t>
  </si>
  <si>
    <t>20 szt.</t>
  </si>
  <si>
    <t>25 dni</t>
  </si>
  <si>
    <t>90 dni</t>
  </si>
  <si>
    <t>45 dni</t>
  </si>
  <si>
    <t>14 szt.</t>
  </si>
  <si>
    <t>120 dni</t>
  </si>
  <si>
    <t>12 szt.</t>
  </si>
  <si>
    <t>60 dni</t>
  </si>
  <si>
    <t>Ser Pokusa z Czosnkiem 350g</t>
  </si>
  <si>
    <t>nowość</t>
  </si>
  <si>
    <t>Ser Pokusa Cztery Kolory 350g</t>
  </si>
  <si>
    <t>100 dni</t>
  </si>
  <si>
    <t>Twardy ser Dziugas Mild 150g, dojrzewający do 12 miesięcy, w plastrach</t>
  </si>
  <si>
    <t>70 dni</t>
  </si>
  <si>
    <t>10 szt.</t>
  </si>
  <si>
    <t>50 dni</t>
  </si>
  <si>
    <t>270 dni</t>
  </si>
  <si>
    <t xml:space="preserve">Magija Batonik Twarogowy Wanilia 40g </t>
  </si>
  <si>
    <t xml:space="preserve">Magija Batonik Twarogowy z kakao i kawałki czekolady 40g </t>
  </si>
  <si>
    <t xml:space="preserve">Magija Batonik Twarogowy z toffi 40g </t>
  </si>
  <si>
    <t xml:space="preserve">Magija Batonik Twarogowy z mlekiem skondensowanym 40g </t>
  </si>
  <si>
    <t xml:space="preserve">Magija Batonik Twarogowy z galaretką 40g </t>
  </si>
  <si>
    <t xml:space="preserve">Magija Batonik Twarogowy kokos 40g </t>
  </si>
  <si>
    <t>40 dni</t>
  </si>
  <si>
    <t>Śmietana Ekologiczna Dobilas 330g</t>
  </si>
  <si>
    <t xml:space="preserve">25 dni </t>
  </si>
  <si>
    <t xml:space="preserve">Magija Batonik Twarogowy Jagoda 40g </t>
  </si>
  <si>
    <t>Twardy ser Dziugas,  40% tłuszczu w suchej masie, tarty 100g</t>
  </si>
  <si>
    <t>Twardy ser Dziugas, 40% tłuszczu w suchej masie, płatki 100g</t>
  </si>
  <si>
    <t>Twardy ser Dziugas Mild, dojrzewający 12 miesięcy, 40% tłuszczu w suchej masie, w kostkach 100g</t>
  </si>
  <si>
    <t>Twardy ser Dziugas dojrzewający 24 miesięcy,  40% tłuszczu w suchej masie, tarty 40g</t>
  </si>
  <si>
    <t>Ser Montecampo 44% tłuszczu ~1kg</t>
  </si>
  <si>
    <t xml:space="preserve">Rjażenka - Pieczone Mleko 250g </t>
  </si>
  <si>
    <t>3 szt.</t>
  </si>
  <si>
    <t>Myśliwski Ser Wędzony Czarny Pieprz ok. 1 kg</t>
  </si>
  <si>
    <t>Myśliwski Ser Wędzony Papryka ok. 1 kg</t>
  </si>
  <si>
    <t>Myśliwski Ser Wędzony Zielony Pieprz ok. 1 kg</t>
  </si>
  <si>
    <t>28 dni</t>
  </si>
  <si>
    <t>Ser Mascarpone 82% tł. 250 g</t>
  </si>
  <si>
    <t>6 szt.</t>
  </si>
  <si>
    <t xml:space="preserve">Ser Blue Memel 100 g </t>
  </si>
  <si>
    <t>8 szt.</t>
  </si>
  <si>
    <t>Ser Blue Memel na wagę ok. 1,5 kg</t>
  </si>
  <si>
    <t>2 szt.</t>
  </si>
  <si>
    <t>Ser Tomator z Suszonymi Pomidorami na wagę ok. 3 kg</t>
  </si>
  <si>
    <t>Ser Basilis z Bazylią na wagę ok. 3 kg</t>
  </si>
  <si>
    <t>Ser Pippiro z Papryczkami  na wagę ok. 3 kg</t>
  </si>
  <si>
    <t>296496</t>
  </si>
  <si>
    <t>296697</t>
  </si>
  <si>
    <t>296567</t>
  </si>
  <si>
    <t>2964210000000</t>
  </si>
  <si>
    <t>25 szt.</t>
  </si>
  <si>
    <t>Ser MEMEL 180g "Tomator" z Suszonymi Pomidorami</t>
  </si>
  <si>
    <t xml:space="preserve">Ser MEMEL 180g "Basilis" z Bazylią       </t>
  </si>
  <si>
    <t xml:space="preserve">Ser MEMEL 180g "Pippiro" z Papryczkami </t>
  </si>
  <si>
    <t>Paluszki serowe Pik-Nik KIDS Twiller, 40% tłuszczu w suchej masie 80g</t>
  </si>
  <si>
    <t>Jogurt Brzoskwinia Morela 330 g</t>
  </si>
  <si>
    <t>Jogurt Czarna Jagoda 330 g</t>
  </si>
  <si>
    <t>Jogurt Malina 330 g</t>
  </si>
  <si>
    <t>Jogurt Poziomka 330 g</t>
  </si>
  <si>
    <t>Jogurt Wiśnia 330 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</si>
</sst>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PLN]"/>
  </numFmts>
  <fonts count="25">
    <font>
      <sz val="10"/>
      <color indexed="8"/>
      <name val="Helvetica Neue"/>
    </font>
    <font>
      <sz val="11"/>
      <color theme="1"/>
      <name val="Helvetica Neue"/>
      <family val="2"/>
      <charset val="238"/>
      <scheme val="minor"/>
    </font>
    <font>
      <sz val="11"/>
      <color theme="1"/>
      <name val="Helvetica Neue"/>
      <family val="2"/>
      <charset val="238"/>
      <scheme val="minor"/>
    </font>
    <font>
      <sz val="10"/>
      <color indexed="8"/>
      <name val="Helvetica Neue"/>
      <family val="2"/>
    </font>
    <font>
      <sz val="11"/>
      <color theme="1"/>
      <name val="Helvetica Neue"/>
      <family val="2"/>
      <scheme val="minor"/>
    </font>
    <font>
      <b/>
      <sz val="10"/>
      <color theme="1" tint="0.249977111117893"/>
      <name val="Helvetica"/>
      <family val="2"/>
    </font>
    <font>
      <sz val="10"/>
      <color theme="1" tint="0.249977111117893"/>
      <name val="Helvetica"/>
      <family val="2"/>
    </font>
    <font>
      <b/>
      <sz val="12"/>
      <color theme="0"/>
      <name val="Helvetica"/>
      <family val="2"/>
    </font>
    <font>
      <b/>
      <sz val="10"/>
      <color indexed="8"/>
      <name val="Helvetica Neue"/>
      <family val="2"/>
    </font>
    <font>
      <sz val="10"/>
      <color theme="1" tint="0.249977111117893"/>
      <name val="Helvetica"/>
      <family val="2"/>
      <charset val="238"/>
    </font>
    <font>
      <sz val="12"/>
      <color theme="1"/>
      <name val="Helvetica Neue"/>
      <family val="2"/>
      <scheme val="minor"/>
    </font>
    <font>
      <sz val="11"/>
      <name val="Calibri"/>
      <family val="2"/>
      <charset val="238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2"/>
      <color theme="1" tint="0.249977111117893"/>
      <name val="Helvetica"/>
      <family val="2"/>
      <charset val="238"/>
    </font>
    <font>
      <sz val="10"/>
      <name val="Arial"/>
      <family val="2"/>
      <charset val="186"/>
    </font>
    <font>
      <b/>
      <sz val="10"/>
      <color rgb="FFFF0000"/>
      <name val="Helvetica"/>
      <family val="2"/>
    </font>
    <font>
      <b/>
      <sz val="12"/>
      <color theme="0"/>
      <name val="Helvetica"/>
      <charset val="238"/>
    </font>
    <font>
      <b/>
      <sz val="12"/>
      <color rgb="FFFF0000"/>
      <name val="Helvetica"/>
      <family val="2"/>
    </font>
    <font>
      <sz val="12"/>
      <color theme="1" tint="0.249977111117893"/>
      <name val="Helvetica"/>
      <family val="2"/>
    </font>
    <font>
      <b/>
      <sz val="10"/>
      <color rgb="FFFF0000"/>
      <name val="Helvetica Neue"/>
    </font>
    <font>
      <b/>
      <sz val="20"/>
      <color theme="1" tint="0.249977111117893"/>
      <name val="Helvetica"/>
      <charset val="238"/>
    </font>
    <font>
      <b/>
      <sz val="12"/>
      <color theme="1" tint="0.249977111117893"/>
      <name val="Helvetica"/>
      <charset val="238"/>
    </font>
    <font>
      <sz val="12"/>
      <color theme="1"/>
      <name val="Helvetica"/>
      <family val="2"/>
      <charset val="238"/>
    </font>
    <font>
      <b/>
      <sz val="10"/>
      <color rgb="FFFF0000"/>
      <name val="Helvetica"/>
      <charset val="238"/>
    </font>
  </fonts>
  <fills count="4">
    <fill>
      <patternFill patternType="none"/>
    </fill>
    <fill>
      <patternFill patternType="gray125"/>
    </fill>
    <fill>
      <patternFill patternType="solid">
        <fgColor rgb="FF3F707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</borders>
  <cellStyleXfs count="10">
    <xf numFmtId="0" fontId="0" fillId="0" borderId="0" applyNumberFormat="0" applyFill="0" applyBorder="0" applyProtection="0">
      <alignment vertical="top" wrapText="1"/>
    </xf>
    <xf numFmtId="0" fontId="4" fillId="0" borderId="0"/>
    <xf numFmtId="0" fontId="10" fillId="0" borderId="0"/>
    <xf numFmtId="0" fontId="2" fillId="0" borderId="0"/>
    <xf numFmtId="0" fontId="11" fillId="0" borderId="0"/>
    <xf numFmtId="0" fontId="12" fillId="0" borderId="0"/>
    <xf numFmtId="0" fontId="13" fillId="0" borderId="0"/>
    <xf numFmtId="0" fontId="1" fillId="0" borderId="0"/>
    <xf numFmtId="0" fontId="15" fillId="0" borderId="0"/>
    <xf numFmtId="0" fontId="15" fillId="0" borderId="0"/>
  </cellStyleXfs>
  <cellXfs count="43">
    <xf numFmtId="0" fontId="0" fillId="0" borderId="0" xfId="0" applyFont="1" applyAlignment="1">
      <alignment vertical="top" wrapText="1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9" fontId="9" fillId="0" borderId="1" xfId="0" applyNumberFormat="1" applyFont="1" applyFill="1" applyBorder="1" applyAlignment="1">
      <alignment horizontal="center" vertical="center" wrapText="1"/>
    </xf>
    <xf numFmtId="9" fontId="6" fillId="0" borderId="0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6" fillId="0" borderId="0" xfId="0" applyNumberFormat="1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center" vertical="center" wrapText="1"/>
    </xf>
    <xf numFmtId="0" fontId="18" fillId="0" borderId="0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top" wrapText="1"/>
    </xf>
    <xf numFmtId="0" fontId="5" fillId="0" borderId="2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vertical="top" wrapText="1"/>
    </xf>
    <xf numFmtId="0" fontId="14" fillId="0" borderId="2" xfId="0" applyFont="1" applyFill="1" applyBorder="1" applyAlignment="1">
      <alignment horizontal="center" vertical="center" wrapText="1"/>
    </xf>
    <xf numFmtId="1" fontId="14" fillId="0" borderId="2" xfId="0" applyNumberFormat="1" applyFont="1" applyFill="1" applyBorder="1" applyAlignment="1">
      <alignment horizontal="center" vertical="center" wrapText="1"/>
    </xf>
    <xf numFmtId="9" fontId="14" fillId="0" borderId="2" xfId="0" applyNumberFormat="1" applyFont="1" applyFill="1" applyBorder="1" applyAlignment="1">
      <alignment horizontal="center" vertical="center" wrapText="1"/>
    </xf>
    <xf numFmtId="164" fontId="14" fillId="0" borderId="2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top" wrapText="1"/>
    </xf>
    <xf numFmtId="9" fontId="3" fillId="0" borderId="3" xfId="0" applyNumberFormat="1" applyFont="1" applyBorder="1" applyAlignment="1">
      <alignment vertical="top" wrapText="1"/>
    </xf>
    <xf numFmtId="164" fontId="3" fillId="0" borderId="3" xfId="0" applyNumberFormat="1" applyFont="1" applyBorder="1" applyAlignment="1">
      <alignment vertical="top" wrapText="1"/>
    </xf>
    <xf numFmtId="0" fontId="6" fillId="0" borderId="2" xfId="0" applyFont="1" applyFill="1" applyBorder="1" applyAlignment="1">
      <alignment horizontal="center" vertical="center" wrapText="1"/>
    </xf>
    <xf numFmtId="1" fontId="14" fillId="0" borderId="2" xfId="0" applyNumberFormat="1" applyFont="1" applyFill="1" applyBorder="1" applyAlignment="1">
      <alignment horizontal="center" vertical="center"/>
    </xf>
    <xf numFmtId="1" fontId="14" fillId="0" borderId="2" xfId="1" applyNumberFormat="1" applyFont="1" applyFill="1" applyBorder="1" applyAlignment="1">
      <alignment horizontal="center" vertical="center" wrapText="1"/>
    </xf>
    <xf numFmtId="1" fontId="14" fillId="0" borderId="2" xfId="1" applyNumberFormat="1" applyFont="1" applyFill="1" applyBorder="1" applyAlignment="1">
      <alignment horizontal="center" vertical="center"/>
    </xf>
    <xf numFmtId="9" fontId="22" fillId="0" borderId="2" xfId="0" applyNumberFormat="1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4" fillId="0" borderId="0" xfId="0" applyNumberFormat="1" applyFont="1" applyFill="1" applyBorder="1" applyAlignment="1">
      <alignment horizontal="left" vertical="center"/>
    </xf>
    <xf numFmtId="1" fontId="23" fillId="0" borderId="2" xfId="1" applyNumberFormat="1" applyFont="1" applyFill="1" applyBorder="1" applyAlignment="1">
      <alignment horizontal="center" vertical="center" wrapText="1"/>
    </xf>
  </cellXfs>
  <cellStyles count="10">
    <cellStyle name="_x0004_ 3" xfId="8" xr:uid="{00000000-0005-0000-0000-000000000000}"/>
    <cellStyle name="Excel Built-in Normal" xfId="5" xr:uid="{00000000-0005-0000-0000-000001000000}"/>
    <cellStyle name="Įprastas 2" xfId="1" xr:uid="{00000000-0005-0000-0000-000002000000}"/>
    <cellStyle name="Įprastas 3" xfId="2" xr:uid="{00000000-0005-0000-0000-000003000000}"/>
    <cellStyle name="Normal 2" xfId="4" xr:uid="{00000000-0005-0000-0000-000004000000}"/>
    <cellStyle name="Normal 2 10 2" xfId="9" xr:uid="{00000000-0005-0000-0000-000005000000}"/>
    <cellStyle name="Normal 3" xfId="7" xr:uid="{00000000-0005-0000-0000-000006000000}"/>
    <cellStyle name="Normalny" xfId="0" builtinId="0"/>
    <cellStyle name="Normalny 2" xfId="3" xr:uid="{00000000-0005-0000-0000-000008000000}"/>
    <cellStyle name="Обычный_Лист1" xfId="6" xr:uid="{00000000-0005-0000-0000-000009000000}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F7072"/>
      <color rgb="FF00F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gif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2931</xdr:colOff>
      <xdr:row>2</xdr:row>
      <xdr:rowOff>12700</xdr:rowOff>
    </xdr:from>
    <xdr:to>
      <xdr:col>8</xdr:col>
      <xdr:colOff>0</xdr:colOff>
      <xdr:row>3</xdr:row>
      <xdr:rowOff>1712</xdr:rowOff>
    </xdr:to>
    <xdr:pic>
      <xdr:nvPicPr>
        <xdr:cNvPr id="33" name="Obraz 11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1" y="2432050"/>
          <a:ext cx="10055469" cy="1789237"/>
        </a:xfrm>
        <a:prstGeom prst="rect">
          <a:avLst/>
        </a:prstGeom>
      </xdr:spPr>
    </xdr:pic>
    <xdr:clientData/>
  </xdr:twoCellAnchor>
  <xdr:twoCellAnchor editAs="oneCell">
    <xdr:from>
      <xdr:col>0</xdr:col>
      <xdr:colOff>14838</xdr:colOff>
      <xdr:row>10</xdr:row>
      <xdr:rowOff>9240</xdr:rowOff>
    </xdr:from>
    <xdr:to>
      <xdr:col>8</xdr:col>
      <xdr:colOff>11907</xdr:colOff>
      <xdr:row>11</xdr:row>
      <xdr:rowOff>1270</xdr:rowOff>
    </xdr:to>
    <xdr:pic>
      <xdr:nvPicPr>
        <xdr:cNvPr id="34" name="Obraz 11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38" y="18892553"/>
          <a:ext cx="10034038" cy="1785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15608</xdr:rowOff>
    </xdr:from>
    <xdr:to>
      <xdr:col>8</xdr:col>
      <xdr:colOff>35717</xdr:colOff>
      <xdr:row>22</xdr:row>
      <xdr:rowOff>9258</xdr:rowOff>
    </xdr:to>
    <xdr:pic>
      <xdr:nvPicPr>
        <xdr:cNvPr id="35" name="Obraz 117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354108"/>
          <a:ext cx="10072686" cy="180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4232</xdr:colOff>
      <xdr:row>44</xdr:row>
      <xdr:rowOff>12699</xdr:rowOff>
    </xdr:from>
    <xdr:to>
      <xdr:col>7</xdr:col>
      <xdr:colOff>1083468</xdr:colOff>
      <xdr:row>45</xdr:row>
      <xdr:rowOff>2116</xdr:rowOff>
    </xdr:to>
    <xdr:pic>
      <xdr:nvPicPr>
        <xdr:cNvPr id="37" name="Obraz 119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2" y="86880699"/>
          <a:ext cx="10020830" cy="1799167"/>
        </a:xfrm>
        <a:prstGeom prst="rect">
          <a:avLst/>
        </a:prstGeom>
      </xdr:spPr>
    </xdr:pic>
    <xdr:clientData/>
  </xdr:twoCellAnchor>
  <xdr:twoCellAnchor editAs="oneCell">
    <xdr:from>
      <xdr:col>0</xdr:col>
      <xdr:colOff>4233</xdr:colOff>
      <xdr:row>51</xdr:row>
      <xdr:rowOff>12699</xdr:rowOff>
    </xdr:from>
    <xdr:to>
      <xdr:col>8</xdr:col>
      <xdr:colOff>0</xdr:colOff>
      <xdr:row>52</xdr:row>
      <xdr:rowOff>2116</xdr:rowOff>
    </xdr:to>
    <xdr:pic>
      <xdr:nvPicPr>
        <xdr:cNvPr id="38" name="Obraz 120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" y="113845974"/>
          <a:ext cx="10054167" cy="179916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552450</xdr:colOff>
      <xdr:row>63</xdr:row>
      <xdr:rowOff>0</xdr:rowOff>
    </xdr:to>
    <xdr:pic>
      <xdr:nvPicPr>
        <xdr:cNvPr id="39" name="Obraz 4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753100" y="124025025"/>
          <a:ext cx="990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552450</xdr:colOff>
      <xdr:row>63</xdr:row>
      <xdr:rowOff>0</xdr:rowOff>
    </xdr:to>
    <xdr:pic>
      <xdr:nvPicPr>
        <xdr:cNvPr id="40" name="Obraz 7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753100" y="124025025"/>
          <a:ext cx="981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15609</xdr:rowOff>
    </xdr:from>
    <xdr:to>
      <xdr:col>8</xdr:col>
      <xdr:colOff>9524</xdr:colOff>
      <xdr:row>19</xdr:row>
      <xdr:rowOff>11376</xdr:rowOff>
    </xdr:to>
    <xdr:pic>
      <xdr:nvPicPr>
        <xdr:cNvPr id="41" name="Obraz 14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365265"/>
          <a:ext cx="10046493" cy="17936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9524</xdr:colOff>
      <xdr:row>1</xdr:row>
      <xdr:rowOff>1577</xdr:rowOff>
    </xdr:to>
    <xdr:pic>
      <xdr:nvPicPr>
        <xdr:cNvPr id="51" name="Obraz 3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67924" cy="1801802"/>
        </a:xfrm>
        <a:prstGeom prst="rect">
          <a:avLst/>
        </a:prstGeom>
      </xdr:spPr>
    </xdr:pic>
    <xdr:clientData/>
  </xdr:twoCellAnchor>
  <xdr:twoCellAnchor editAs="oneCell">
    <xdr:from>
      <xdr:col>0</xdr:col>
      <xdr:colOff>549276</xdr:colOff>
      <xdr:row>28</xdr:row>
      <xdr:rowOff>51794</xdr:rowOff>
    </xdr:from>
    <xdr:to>
      <xdr:col>1</xdr:col>
      <xdr:colOff>2056673</xdr:colOff>
      <xdr:row>29</xdr:row>
      <xdr:rowOff>7938</xdr:rowOff>
    </xdr:to>
    <xdr:pic>
      <xdr:nvPicPr>
        <xdr:cNvPr id="56" name="Obraz 8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76" y="54328419"/>
          <a:ext cx="2063022" cy="2051644"/>
        </a:xfrm>
        <a:prstGeom prst="rect">
          <a:avLst/>
        </a:prstGeom>
      </xdr:spPr>
    </xdr:pic>
    <xdr:clientData/>
  </xdr:twoCellAnchor>
  <xdr:twoCellAnchor editAs="oneCell">
    <xdr:from>
      <xdr:col>1</xdr:col>
      <xdr:colOff>421258</xdr:colOff>
      <xdr:row>64</xdr:row>
      <xdr:rowOff>485891</xdr:rowOff>
    </xdr:from>
    <xdr:to>
      <xdr:col>1</xdr:col>
      <xdr:colOff>1646464</xdr:colOff>
      <xdr:row>64</xdr:row>
      <xdr:rowOff>1831762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151" y="127141177"/>
          <a:ext cx="1225206" cy="134587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333371</xdr:colOff>
      <xdr:row>10</xdr:row>
      <xdr:rowOff>1535905</xdr:rowOff>
    </xdr:from>
    <xdr:to>
      <xdr:col>2</xdr:col>
      <xdr:colOff>226216</xdr:colOff>
      <xdr:row>12</xdr:row>
      <xdr:rowOff>178595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1" y="20419218"/>
          <a:ext cx="2536033" cy="253603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11</xdr:row>
      <xdr:rowOff>1916908</xdr:rowOff>
    </xdr:from>
    <xdr:to>
      <xdr:col>2</xdr:col>
      <xdr:colOff>202406</xdr:colOff>
      <xdr:row>13</xdr:row>
      <xdr:rowOff>238126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6" y="22598064"/>
          <a:ext cx="2512218" cy="2512218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273842</xdr:colOff>
      <xdr:row>12</xdr:row>
      <xdr:rowOff>1857376</xdr:rowOff>
    </xdr:from>
    <xdr:to>
      <xdr:col>2</xdr:col>
      <xdr:colOff>214309</xdr:colOff>
      <xdr:row>14</xdr:row>
      <xdr:rowOff>250031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2" y="24634032"/>
          <a:ext cx="2583655" cy="258365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13</xdr:row>
      <xdr:rowOff>1797843</xdr:rowOff>
    </xdr:from>
    <xdr:to>
      <xdr:col>2</xdr:col>
      <xdr:colOff>285750</xdr:colOff>
      <xdr:row>15</xdr:row>
      <xdr:rowOff>250030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6669999"/>
          <a:ext cx="2643187" cy="2643187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14</xdr:row>
      <xdr:rowOff>1821655</xdr:rowOff>
    </xdr:from>
    <xdr:to>
      <xdr:col>2</xdr:col>
      <xdr:colOff>309561</xdr:colOff>
      <xdr:row>16</xdr:row>
      <xdr:rowOff>250030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28789311"/>
          <a:ext cx="2619375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345282</xdr:colOff>
      <xdr:row>15</xdr:row>
      <xdr:rowOff>1821656</xdr:rowOff>
    </xdr:from>
    <xdr:to>
      <xdr:col>2</xdr:col>
      <xdr:colOff>309564</xdr:colOff>
      <xdr:row>17</xdr:row>
      <xdr:rowOff>238126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2" y="30884812"/>
          <a:ext cx="2607470" cy="2607470"/>
        </a:xfrm>
        <a:prstGeom prst="rect">
          <a:avLst/>
        </a:prstGeom>
      </xdr:spPr>
    </xdr:pic>
    <xdr:clientData/>
  </xdr:twoCellAnchor>
  <xdr:twoCellAnchor editAs="oneCell">
    <xdr:from>
      <xdr:col>0</xdr:col>
      <xdr:colOff>321471</xdr:colOff>
      <xdr:row>16</xdr:row>
      <xdr:rowOff>1821657</xdr:rowOff>
    </xdr:from>
    <xdr:to>
      <xdr:col>2</xdr:col>
      <xdr:colOff>297658</xdr:colOff>
      <xdr:row>18</xdr:row>
      <xdr:rowOff>250032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471" y="32980313"/>
          <a:ext cx="2619375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166690</xdr:colOff>
      <xdr:row>29</xdr:row>
      <xdr:rowOff>1702593</xdr:rowOff>
    </xdr:from>
    <xdr:to>
      <xdr:col>2</xdr:col>
      <xdr:colOff>416722</xdr:colOff>
      <xdr:row>31</xdr:row>
      <xdr:rowOff>404813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90" y="51137343"/>
          <a:ext cx="2893220" cy="289322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18</xdr:row>
      <xdr:rowOff>1404938</xdr:rowOff>
    </xdr:from>
    <xdr:to>
      <xdr:col>1</xdr:col>
      <xdr:colOff>2095499</xdr:colOff>
      <xdr:row>20</xdr:row>
      <xdr:rowOff>471231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8" y="36754594"/>
          <a:ext cx="1904999" cy="295963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285752</xdr:colOff>
      <xdr:row>37</xdr:row>
      <xdr:rowOff>1833565</xdr:rowOff>
    </xdr:from>
    <xdr:to>
      <xdr:col>2</xdr:col>
      <xdr:colOff>202406</xdr:colOff>
      <xdr:row>39</xdr:row>
      <xdr:rowOff>202407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2" y="69842065"/>
          <a:ext cx="2559842" cy="2559842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369095</xdr:colOff>
      <xdr:row>47</xdr:row>
      <xdr:rowOff>1916909</xdr:rowOff>
    </xdr:from>
    <xdr:to>
      <xdr:col>2</xdr:col>
      <xdr:colOff>380999</xdr:colOff>
      <xdr:row>49</xdr:row>
      <xdr:rowOff>381001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5" y="95738159"/>
          <a:ext cx="2655092" cy="265509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63</xdr:row>
      <xdr:rowOff>23813</xdr:rowOff>
    </xdr:from>
    <xdr:to>
      <xdr:col>8</xdr:col>
      <xdr:colOff>0</xdr:colOff>
      <xdr:row>64</xdr:row>
      <xdr:rowOff>3176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" y="111466313"/>
          <a:ext cx="10025063" cy="156686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48</xdr:row>
      <xdr:rowOff>1702595</xdr:rowOff>
    </xdr:from>
    <xdr:to>
      <xdr:col>2</xdr:col>
      <xdr:colOff>607217</xdr:colOff>
      <xdr:row>50</xdr:row>
      <xdr:rowOff>714375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6666845"/>
          <a:ext cx="3202780" cy="3202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1619249</xdr:rowOff>
    </xdr:from>
    <xdr:to>
      <xdr:col>2</xdr:col>
      <xdr:colOff>773906</xdr:colOff>
      <xdr:row>51</xdr:row>
      <xdr:rowOff>845343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678999"/>
          <a:ext cx="3417094" cy="3417094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54</xdr:row>
      <xdr:rowOff>1797845</xdr:rowOff>
    </xdr:from>
    <xdr:to>
      <xdr:col>2</xdr:col>
      <xdr:colOff>309561</xdr:colOff>
      <xdr:row>56</xdr:row>
      <xdr:rowOff>333375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109049345"/>
          <a:ext cx="2726530" cy="2726530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51</xdr:row>
      <xdr:rowOff>1571625</xdr:rowOff>
    </xdr:from>
    <xdr:to>
      <xdr:col>2</xdr:col>
      <xdr:colOff>166688</xdr:colOff>
      <xdr:row>53</xdr:row>
      <xdr:rowOff>214313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8" y="102822375"/>
          <a:ext cx="2547938" cy="2547938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452439</xdr:colOff>
      <xdr:row>3</xdr:row>
      <xdr:rowOff>261055</xdr:rowOff>
    </xdr:from>
    <xdr:to>
      <xdr:col>2</xdr:col>
      <xdr:colOff>83343</xdr:colOff>
      <xdr:row>3</xdr:row>
      <xdr:rowOff>1788319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9" y="4475868"/>
          <a:ext cx="2274092" cy="152726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428627</xdr:colOff>
      <xdr:row>4</xdr:row>
      <xdr:rowOff>202405</xdr:rowOff>
    </xdr:from>
    <xdr:to>
      <xdr:col>2</xdr:col>
      <xdr:colOff>93675</xdr:colOff>
      <xdr:row>4</xdr:row>
      <xdr:rowOff>1752600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7" y="6512718"/>
          <a:ext cx="2308236" cy="155019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428628</xdr:colOff>
      <xdr:row>6</xdr:row>
      <xdr:rowOff>238125</xdr:rowOff>
    </xdr:from>
    <xdr:to>
      <xdr:col>2</xdr:col>
      <xdr:colOff>111404</xdr:colOff>
      <xdr:row>6</xdr:row>
      <xdr:rowOff>1800225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8" y="10739438"/>
          <a:ext cx="2325964" cy="15621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428628</xdr:colOff>
      <xdr:row>7</xdr:row>
      <xdr:rowOff>236580</xdr:rowOff>
    </xdr:from>
    <xdr:to>
      <xdr:col>2</xdr:col>
      <xdr:colOff>95250</xdr:colOff>
      <xdr:row>7</xdr:row>
      <xdr:rowOff>1787831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8" y="12833393"/>
          <a:ext cx="2309810" cy="1551251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428627</xdr:colOff>
      <xdr:row>8</xdr:row>
      <xdr:rowOff>240977</xdr:rowOff>
    </xdr:from>
    <xdr:to>
      <xdr:col>2</xdr:col>
      <xdr:colOff>107157</xdr:colOff>
      <xdr:row>8</xdr:row>
      <xdr:rowOff>1800226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7" y="14933290"/>
          <a:ext cx="2321718" cy="1559249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4</xdr:row>
      <xdr:rowOff>1821405</xdr:rowOff>
    </xdr:from>
    <xdr:to>
      <xdr:col>2</xdr:col>
      <xdr:colOff>190499</xdr:colOff>
      <xdr:row>6</xdr:row>
      <xdr:rowOff>35466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8131718"/>
          <a:ext cx="2405061" cy="2405061"/>
        </a:xfrm>
        <a:prstGeom prst="rect">
          <a:avLst/>
        </a:prstGeom>
      </xdr:spPr>
    </xdr:pic>
    <xdr:clientData/>
  </xdr:twoCellAnchor>
  <xdr:twoCellAnchor editAs="oneCell">
    <xdr:from>
      <xdr:col>0</xdr:col>
      <xdr:colOff>488156</xdr:colOff>
      <xdr:row>8</xdr:row>
      <xdr:rowOff>1928812</xdr:rowOff>
    </xdr:from>
    <xdr:to>
      <xdr:col>2</xdr:col>
      <xdr:colOff>130717</xdr:colOff>
      <xdr:row>10</xdr:row>
      <xdr:rowOff>23561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56" y="16621125"/>
          <a:ext cx="2285749" cy="2285749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41</xdr:row>
      <xdr:rowOff>1818256</xdr:rowOff>
    </xdr:from>
    <xdr:to>
      <xdr:col>2</xdr:col>
      <xdr:colOff>309562</xdr:colOff>
      <xdr:row>43</xdr:row>
      <xdr:rowOff>353787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83352256"/>
          <a:ext cx="2736736" cy="2726531"/>
        </a:xfrm>
        <a:prstGeom prst="rect">
          <a:avLst/>
        </a:prstGeom>
      </xdr:spPr>
    </xdr:pic>
    <xdr:clientData/>
  </xdr:twoCellAnchor>
  <xdr:twoCellAnchor editAs="oneCell">
    <xdr:from>
      <xdr:col>1</xdr:col>
      <xdr:colOff>348683</xdr:colOff>
      <xdr:row>43</xdr:row>
      <xdr:rowOff>125865</xdr:rowOff>
    </xdr:from>
    <xdr:to>
      <xdr:col>1</xdr:col>
      <xdr:colOff>1782842</xdr:colOff>
      <xdr:row>43</xdr:row>
      <xdr:rowOff>2018296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576" y="85850865"/>
          <a:ext cx="1434159" cy="1892431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35</xdr:row>
      <xdr:rowOff>1726154</xdr:rowOff>
    </xdr:from>
    <xdr:to>
      <xdr:col>2</xdr:col>
      <xdr:colOff>392906</xdr:colOff>
      <xdr:row>37</xdr:row>
      <xdr:rowOff>464092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756100">
          <a:off x="107156" y="61638404"/>
          <a:ext cx="2928938" cy="292893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226220</xdr:colOff>
      <xdr:row>52</xdr:row>
      <xdr:rowOff>1785686</xdr:rowOff>
    </xdr:from>
    <xdr:to>
      <xdr:col>2</xdr:col>
      <xdr:colOff>285749</xdr:colOff>
      <xdr:row>54</xdr:row>
      <xdr:rowOff>297403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20" y="100940936"/>
          <a:ext cx="2702717" cy="2702717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53</xdr:row>
      <xdr:rowOff>1642811</xdr:rowOff>
    </xdr:from>
    <xdr:to>
      <xdr:col>2</xdr:col>
      <xdr:colOff>345280</xdr:colOff>
      <xdr:row>55</xdr:row>
      <xdr:rowOff>214060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102893561"/>
          <a:ext cx="2762249" cy="2762249"/>
        </a:xfrm>
        <a:prstGeom prst="rect">
          <a:avLst/>
        </a:prstGeom>
      </xdr:spPr>
    </xdr:pic>
    <xdr:clientData/>
  </xdr:twoCellAnchor>
  <xdr:twoCellAnchor>
    <xdr:from>
      <xdr:col>1</xdr:col>
      <xdr:colOff>460945</xdr:colOff>
      <xdr:row>65</xdr:row>
      <xdr:rowOff>56130</xdr:rowOff>
    </xdr:from>
    <xdr:to>
      <xdr:col>1</xdr:col>
      <xdr:colOff>1425348</xdr:colOff>
      <xdr:row>65</xdr:row>
      <xdr:rowOff>2011527</xdr:rowOff>
    </xdr:to>
    <xdr:pic>
      <xdr:nvPicPr>
        <xdr:cNvPr id="58" name="BB5DCAE1-C472-48A8-8363-4CDD51A40091" descr="9A09B9A5-6F1A-4DA7-92D7-FD51A5C159BC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838" y="128806916"/>
          <a:ext cx="964403" cy="1955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365125</xdr:colOff>
      <xdr:row>22</xdr:row>
      <xdr:rowOff>269875</xdr:rowOff>
    </xdr:from>
    <xdr:to>
      <xdr:col>1</xdr:col>
      <xdr:colOff>1682750</xdr:colOff>
      <xdr:row>22</xdr:row>
      <xdr:rowOff>1525736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43402250"/>
          <a:ext cx="1317625" cy="1255861"/>
        </a:xfrm>
        <a:prstGeom prst="rect">
          <a:avLst/>
        </a:prstGeom>
      </xdr:spPr>
    </xdr:pic>
    <xdr:clientData/>
  </xdr:twoCellAnchor>
  <xdr:twoCellAnchor editAs="oneCell">
    <xdr:from>
      <xdr:col>1</xdr:col>
      <xdr:colOff>473982</xdr:colOff>
      <xdr:row>56</xdr:row>
      <xdr:rowOff>188232</xdr:rowOff>
    </xdr:from>
    <xdr:to>
      <xdr:col>1</xdr:col>
      <xdr:colOff>1604331</xdr:colOff>
      <xdr:row>56</xdr:row>
      <xdr:rowOff>1664607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75" y="112583232"/>
          <a:ext cx="1130349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473416</xdr:colOff>
      <xdr:row>57</xdr:row>
      <xdr:rowOff>200705</xdr:rowOff>
    </xdr:from>
    <xdr:to>
      <xdr:col>1</xdr:col>
      <xdr:colOff>1579458</xdr:colOff>
      <xdr:row>57</xdr:row>
      <xdr:rowOff>1645330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309" y="114405455"/>
          <a:ext cx="1106042" cy="1444625"/>
        </a:xfrm>
        <a:prstGeom prst="rect">
          <a:avLst/>
        </a:prstGeom>
      </xdr:spPr>
    </xdr:pic>
    <xdr:clientData/>
  </xdr:twoCellAnchor>
  <xdr:twoCellAnchor editAs="oneCell">
    <xdr:from>
      <xdr:col>1</xdr:col>
      <xdr:colOff>399144</xdr:colOff>
      <xdr:row>58</xdr:row>
      <xdr:rowOff>159884</xdr:rowOff>
    </xdr:from>
    <xdr:to>
      <xdr:col>1</xdr:col>
      <xdr:colOff>1573893</xdr:colOff>
      <xdr:row>58</xdr:row>
      <xdr:rowOff>1694250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037" y="116174384"/>
          <a:ext cx="1174749" cy="1534366"/>
        </a:xfrm>
        <a:prstGeom prst="rect">
          <a:avLst/>
        </a:prstGeom>
      </xdr:spPr>
    </xdr:pic>
    <xdr:clientData/>
  </xdr:twoCellAnchor>
  <xdr:twoCellAnchor editAs="oneCell">
    <xdr:from>
      <xdr:col>1</xdr:col>
      <xdr:colOff>154782</xdr:colOff>
      <xdr:row>27</xdr:row>
      <xdr:rowOff>190500</xdr:rowOff>
    </xdr:from>
    <xdr:to>
      <xdr:col>1</xdr:col>
      <xdr:colOff>1905001</xdr:colOff>
      <xdr:row>27</xdr:row>
      <xdr:rowOff>1940719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70" y="52387500"/>
          <a:ext cx="1750219" cy="1750219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</xdr:colOff>
      <xdr:row>29</xdr:row>
      <xdr:rowOff>142876</xdr:rowOff>
    </xdr:from>
    <xdr:to>
      <xdr:col>1</xdr:col>
      <xdr:colOff>2012155</xdr:colOff>
      <xdr:row>29</xdr:row>
      <xdr:rowOff>1988344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6530876"/>
          <a:ext cx="1845468" cy="1845468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178594</xdr:colOff>
      <xdr:row>31</xdr:row>
      <xdr:rowOff>223838</xdr:rowOff>
    </xdr:from>
    <xdr:to>
      <xdr:col>1</xdr:col>
      <xdr:colOff>1881187</xdr:colOff>
      <xdr:row>31</xdr:row>
      <xdr:rowOff>1926431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2" y="60802838"/>
          <a:ext cx="1702593" cy="1702593"/>
        </a:xfrm>
        <a:prstGeom prst="rect">
          <a:avLst/>
        </a:prstGeom>
      </xdr:spPr>
    </xdr:pic>
    <xdr:clientData/>
  </xdr:twoCellAnchor>
  <xdr:twoCellAnchor editAs="oneCell">
    <xdr:from>
      <xdr:col>1</xdr:col>
      <xdr:colOff>449035</xdr:colOff>
      <xdr:row>24</xdr:row>
      <xdr:rowOff>54429</xdr:rowOff>
    </xdr:from>
    <xdr:to>
      <xdr:col>1</xdr:col>
      <xdr:colOff>1578428</xdr:colOff>
      <xdr:row>24</xdr:row>
      <xdr:rowOff>1618374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928" y="46822179"/>
          <a:ext cx="1129393" cy="1563945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299358</xdr:colOff>
      <xdr:row>25</xdr:row>
      <xdr:rowOff>0</xdr:rowOff>
    </xdr:from>
    <xdr:to>
      <xdr:col>1</xdr:col>
      <xdr:colOff>1546835</xdr:colOff>
      <xdr:row>25</xdr:row>
      <xdr:rowOff>1728107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1" y="48577500"/>
          <a:ext cx="1247477" cy="1728107"/>
        </a:xfrm>
        <a:prstGeom prst="rect">
          <a:avLst/>
        </a:prstGeom>
      </xdr:spPr>
    </xdr:pic>
    <xdr:clientData/>
  </xdr:twoCellAnchor>
  <xdr:twoCellAnchor editAs="oneCell">
    <xdr:from>
      <xdr:col>1</xdr:col>
      <xdr:colOff>340178</xdr:colOff>
      <xdr:row>26</xdr:row>
      <xdr:rowOff>95250</xdr:rowOff>
    </xdr:from>
    <xdr:to>
      <xdr:col>1</xdr:col>
      <xdr:colOff>1538988</xdr:colOff>
      <xdr:row>26</xdr:row>
      <xdr:rowOff>1755321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071" y="50482500"/>
          <a:ext cx="1198810" cy="1660071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19</xdr:row>
      <xdr:rowOff>1755321</xdr:rowOff>
    </xdr:from>
    <xdr:to>
      <xdr:col>1</xdr:col>
      <xdr:colOff>2081893</xdr:colOff>
      <xdr:row>21</xdr:row>
      <xdr:rowOff>420038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2" y="38902821"/>
          <a:ext cx="1836964" cy="2855717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326572</xdr:colOff>
      <xdr:row>23</xdr:row>
      <xdr:rowOff>217715</xdr:rowOff>
    </xdr:from>
    <xdr:to>
      <xdr:col>1</xdr:col>
      <xdr:colOff>1771197</xdr:colOff>
      <xdr:row>23</xdr:row>
      <xdr:rowOff>1551215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465" y="45175715"/>
          <a:ext cx="1444625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666752</xdr:colOff>
      <xdr:row>32</xdr:row>
      <xdr:rowOff>190500</xdr:rowOff>
    </xdr:from>
    <xdr:to>
      <xdr:col>1</xdr:col>
      <xdr:colOff>1502762</xdr:colOff>
      <xdr:row>32</xdr:row>
      <xdr:rowOff>1973036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5" y="62865000"/>
          <a:ext cx="836010" cy="1782536"/>
        </a:xfrm>
        <a:prstGeom prst="rect">
          <a:avLst/>
        </a:prstGeom>
      </xdr:spPr>
    </xdr:pic>
    <xdr:clientData/>
  </xdr:twoCellAnchor>
  <xdr:twoCellAnchor editAs="oneCell">
    <xdr:from>
      <xdr:col>1</xdr:col>
      <xdr:colOff>693964</xdr:colOff>
      <xdr:row>33</xdr:row>
      <xdr:rowOff>40822</xdr:rowOff>
    </xdr:from>
    <xdr:to>
      <xdr:col>1</xdr:col>
      <xdr:colOff>1581027</xdr:colOff>
      <xdr:row>33</xdr:row>
      <xdr:rowOff>1932214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857" y="64810822"/>
          <a:ext cx="887063" cy="1891392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680358</xdr:colOff>
      <xdr:row>34</xdr:row>
      <xdr:rowOff>68037</xdr:rowOff>
    </xdr:from>
    <xdr:to>
      <xdr:col>1</xdr:col>
      <xdr:colOff>1574986</xdr:colOff>
      <xdr:row>34</xdr:row>
      <xdr:rowOff>1959429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1" y="66933537"/>
          <a:ext cx="894628" cy="189139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666751</xdr:colOff>
      <xdr:row>35</xdr:row>
      <xdr:rowOff>40821</xdr:rowOff>
    </xdr:from>
    <xdr:to>
      <xdr:col>1</xdr:col>
      <xdr:colOff>1619251</xdr:colOff>
      <xdr:row>35</xdr:row>
      <xdr:rowOff>2073476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4" y="69001821"/>
          <a:ext cx="952500" cy="2032655"/>
        </a:xfrm>
        <a:prstGeom prst="rect">
          <a:avLst/>
        </a:prstGeom>
      </xdr:spPr>
    </xdr:pic>
    <xdr:clientData/>
  </xdr:twoCellAnchor>
  <xdr:twoCellAnchor editAs="oneCell">
    <xdr:from>
      <xdr:col>1</xdr:col>
      <xdr:colOff>462645</xdr:colOff>
      <xdr:row>37</xdr:row>
      <xdr:rowOff>95249</xdr:rowOff>
    </xdr:from>
    <xdr:to>
      <xdr:col>1</xdr:col>
      <xdr:colOff>1676053</xdr:colOff>
      <xdr:row>37</xdr:row>
      <xdr:rowOff>2081892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538" y="73247249"/>
          <a:ext cx="1213408" cy="1986643"/>
        </a:xfrm>
        <a:prstGeom prst="rect">
          <a:avLst/>
        </a:prstGeom>
      </xdr:spPr>
    </xdr:pic>
    <xdr:clientData/>
  </xdr:twoCellAnchor>
  <xdr:twoCellAnchor editAs="oneCell">
    <xdr:from>
      <xdr:col>1</xdr:col>
      <xdr:colOff>503467</xdr:colOff>
      <xdr:row>39</xdr:row>
      <xdr:rowOff>326572</xdr:rowOff>
    </xdr:from>
    <xdr:to>
      <xdr:col>1</xdr:col>
      <xdr:colOff>1605644</xdr:colOff>
      <xdr:row>39</xdr:row>
      <xdr:rowOff>1870238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60" y="77669572"/>
          <a:ext cx="1102177" cy="1543666"/>
        </a:xfrm>
        <a:prstGeom prst="rect">
          <a:avLst/>
        </a:prstGeom>
      </xdr:spPr>
    </xdr:pic>
    <xdr:clientData/>
  </xdr:twoCellAnchor>
  <xdr:twoCellAnchor editAs="oneCell">
    <xdr:from>
      <xdr:col>1</xdr:col>
      <xdr:colOff>503466</xdr:colOff>
      <xdr:row>40</xdr:row>
      <xdr:rowOff>299358</xdr:rowOff>
    </xdr:from>
    <xdr:to>
      <xdr:col>1</xdr:col>
      <xdr:colOff>1686184</xdr:colOff>
      <xdr:row>40</xdr:row>
      <xdr:rowOff>1850571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59" y="79737858"/>
          <a:ext cx="1182718" cy="1551213"/>
        </a:xfrm>
        <a:prstGeom prst="rect">
          <a:avLst/>
        </a:prstGeom>
      </xdr:spPr>
    </xdr:pic>
    <xdr:clientData/>
  </xdr:twoCellAnchor>
  <xdr:twoCellAnchor editAs="oneCell">
    <xdr:from>
      <xdr:col>1</xdr:col>
      <xdr:colOff>340179</xdr:colOff>
      <xdr:row>41</xdr:row>
      <xdr:rowOff>176893</xdr:rowOff>
    </xdr:from>
    <xdr:to>
      <xdr:col>1</xdr:col>
      <xdr:colOff>1740496</xdr:colOff>
      <xdr:row>41</xdr:row>
      <xdr:rowOff>2081893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072" y="81710893"/>
          <a:ext cx="1400317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625929</xdr:colOff>
      <xdr:row>45</xdr:row>
      <xdr:rowOff>27216</xdr:rowOff>
    </xdr:from>
    <xdr:to>
      <xdr:col>1</xdr:col>
      <xdr:colOff>1387928</xdr:colOff>
      <xdr:row>45</xdr:row>
      <xdr:rowOff>2078317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822" y="89657466"/>
          <a:ext cx="761999" cy="2051101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149677</xdr:colOff>
      <xdr:row>46</xdr:row>
      <xdr:rowOff>285752</xdr:rowOff>
    </xdr:from>
    <xdr:to>
      <xdr:col>1</xdr:col>
      <xdr:colOff>1954205</xdr:colOff>
      <xdr:row>46</xdr:row>
      <xdr:rowOff>1728107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0" y="92011502"/>
          <a:ext cx="1804528" cy="144235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190502</xdr:colOff>
      <xdr:row>47</xdr:row>
      <xdr:rowOff>176893</xdr:rowOff>
    </xdr:from>
    <xdr:to>
      <xdr:col>1</xdr:col>
      <xdr:colOff>2041072</xdr:colOff>
      <xdr:row>47</xdr:row>
      <xdr:rowOff>1903522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395" y="93998143"/>
          <a:ext cx="1850570" cy="172662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59</xdr:row>
      <xdr:rowOff>136072</xdr:rowOff>
    </xdr:from>
    <xdr:to>
      <xdr:col>1</xdr:col>
      <xdr:colOff>1797689</xdr:colOff>
      <xdr:row>59</xdr:row>
      <xdr:rowOff>1669349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43" y="117960322"/>
          <a:ext cx="1511939" cy="1533277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60</xdr:row>
      <xdr:rowOff>136071</xdr:rowOff>
    </xdr:from>
    <xdr:to>
      <xdr:col>1</xdr:col>
      <xdr:colOff>1781254</xdr:colOff>
      <xdr:row>60</xdr:row>
      <xdr:rowOff>1644962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2" y="119770071"/>
          <a:ext cx="1536325" cy="150889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61</xdr:row>
      <xdr:rowOff>95249</xdr:rowOff>
    </xdr:from>
    <xdr:to>
      <xdr:col>1</xdr:col>
      <xdr:colOff>1808468</xdr:colOff>
      <xdr:row>61</xdr:row>
      <xdr:rowOff>1604140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6" y="121538999"/>
          <a:ext cx="1536325" cy="150889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62</xdr:row>
      <xdr:rowOff>217714</xdr:rowOff>
    </xdr:from>
    <xdr:to>
      <xdr:col>1</xdr:col>
      <xdr:colOff>1688102</xdr:colOff>
      <xdr:row>62</xdr:row>
      <xdr:rowOff>1619250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8" y="123471214"/>
          <a:ext cx="1429567" cy="1401536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544286</xdr:colOff>
      <xdr:row>70</xdr:row>
      <xdr:rowOff>81643</xdr:rowOff>
    </xdr:from>
    <xdr:to>
      <xdr:col>1</xdr:col>
      <xdr:colOff>1387929</xdr:colOff>
      <xdr:row>70</xdr:row>
      <xdr:rowOff>1768929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9" y="138166929"/>
          <a:ext cx="843643" cy="1687286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69</xdr:row>
      <xdr:rowOff>95250</xdr:rowOff>
    </xdr:from>
    <xdr:to>
      <xdr:col>1</xdr:col>
      <xdr:colOff>1347108</xdr:colOff>
      <xdr:row>69</xdr:row>
      <xdr:rowOff>1646465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393" y="136370786"/>
          <a:ext cx="775608" cy="1551215"/>
        </a:xfrm>
        <a:prstGeom prst="rect">
          <a:avLst/>
        </a:prstGeom>
      </xdr:spPr>
    </xdr:pic>
    <xdr:clientData/>
  </xdr:twoCellAnchor>
  <xdr:twoCellAnchor editAs="oneCell">
    <xdr:from>
      <xdr:col>1</xdr:col>
      <xdr:colOff>530679</xdr:colOff>
      <xdr:row>68</xdr:row>
      <xdr:rowOff>136071</xdr:rowOff>
    </xdr:from>
    <xdr:to>
      <xdr:col>1</xdr:col>
      <xdr:colOff>1340304</xdr:colOff>
      <xdr:row>68</xdr:row>
      <xdr:rowOff>1755321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2" y="134601857"/>
          <a:ext cx="809625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530678</xdr:colOff>
      <xdr:row>67</xdr:row>
      <xdr:rowOff>122464</xdr:rowOff>
    </xdr:from>
    <xdr:to>
      <xdr:col>1</xdr:col>
      <xdr:colOff>1340304</xdr:colOff>
      <xdr:row>67</xdr:row>
      <xdr:rowOff>1741715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1" y="132778500"/>
          <a:ext cx="809626" cy="161925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66</xdr:row>
      <xdr:rowOff>244928</xdr:rowOff>
    </xdr:from>
    <xdr:to>
      <xdr:col>1</xdr:col>
      <xdr:colOff>1299482</xdr:colOff>
      <xdr:row>66</xdr:row>
      <xdr:rowOff>1700892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393" y="131091214"/>
          <a:ext cx="727982" cy="14559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U71"/>
  <sheetViews>
    <sheetView showGridLines="0" tabSelected="1" topLeftCell="A67" zoomScale="70" zoomScaleNormal="70" workbookViewId="0">
      <selection activeCell="D67" sqref="D67"/>
    </sheetView>
  </sheetViews>
  <sheetFormatPr defaultColWidth="8.28515625" defaultRowHeight="165" customHeight="1"/>
  <cols>
    <col min="1" max="1" width="8.28515625" style="4"/>
    <col min="2" max="2" width="31.42578125" style="3" customWidth="1"/>
    <col min="3" max="3" width="26.85546875" style="1" customWidth="1"/>
    <col min="4" max="4" width="19.7109375" style="1" customWidth="1"/>
    <col min="5" max="5" width="19.7109375" style="2" customWidth="1"/>
    <col min="6" max="6" width="12" style="12" customWidth="1"/>
    <col min="7" max="7" width="16.42578125" style="4" customWidth="1"/>
    <col min="8" max="8" width="16.42578125" style="14" customWidth="1"/>
    <col min="9" max="9" width="9.28515625" style="18" customWidth="1"/>
    <col min="10" max="255" width="8.28515625" style="1" customWidth="1"/>
    <col min="256" max="16384" width="8.28515625" style="2"/>
  </cols>
  <sheetData>
    <row r="1" spans="1:255" ht="141.94999999999999" customHeight="1">
      <c r="A1" s="17"/>
      <c r="B1" s="7"/>
      <c r="C1" s="8"/>
      <c r="D1" s="8"/>
      <c r="E1" s="9"/>
      <c r="F1" s="11"/>
      <c r="G1" s="10"/>
      <c r="H1" s="13"/>
      <c r="IU1" s="2"/>
    </row>
    <row r="2" spans="1:255" s="22" customFormat="1" ht="48.95" customHeight="1">
      <c r="A2" s="19" t="s">
        <v>22</v>
      </c>
      <c r="B2" s="5" t="s">
        <v>23</v>
      </c>
      <c r="C2" s="6" t="s">
        <v>0</v>
      </c>
      <c r="D2" s="6" t="s">
        <v>31</v>
      </c>
      <c r="E2" s="5" t="s">
        <v>26</v>
      </c>
      <c r="F2" s="16" t="s">
        <v>27</v>
      </c>
      <c r="G2" s="5" t="s">
        <v>28</v>
      </c>
      <c r="H2" s="15" t="s">
        <v>32</v>
      </c>
      <c r="I2" s="20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</row>
    <row r="3" spans="1:255" customFormat="1" ht="141.75" customHeight="1">
      <c r="A3" s="25"/>
      <c r="B3" s="30"/>
      <c r="C3" s="31"/>
      <c r="D3" s="31"/>
      <c r="E3" s="31"/>
      <c r="F3" s="32"/>
      <c r="G3" s="31" t="e">
        <f>VLOOKUP(D4,#REF!,6,FALSE)</f>
        <v>#REF!</v>
      </c>
      <c r="H3" s="33"/>
      <c r="I3" s="23"/>
    </row>
    <row r="4" spans="1:255" ht="165" customHeight="1">
      <c r="A4" s="34">
        <v>1</v>
      </c>
      <c r="B4" s="24"/>
      <c r="C4" s="26" t="s">
        <v>60</v>
      </c>
      <c r="D4" s="27">
        <v>4770299394260</v>
      </c>
      <c r="E4" s="26" t="s">
        <v>43</v>
      </c>
      <c r="F4" s="38">
        <v>0.23</v>
      </c>
      <c r="G4" s="26" t="s">
        <v>44</v>
      </c>
      <c r="H4" s="29"/>
      <c r="IU4" s="2"/>
    </row>
    <row r="5" spans="1:255" ht="165" customHeight="1">
      <c r="A5" s="34">
        <f>A4+1</f>
        <v>2</v>
      </c>
      <c r="B5" s="24"/>
      <c r="C5" s="26" t="s">
        <v>61</v>
      </c>
      <c r="D5" s="27">
        <v>4770299394277</v>
      </c>
      <c r="E5" s="26" t="s">
        <v>43</v>
      </c>
      <c r="F5" s="38">
        <v>0.23</v>
      </c>
      <c r="G5" s="26" t="s">
        <v>44</v>
      </c>
      <c r="H5" s="29"/>
      <c r="IU5" s="2"/>
    </row>
    <row r="6" spans="1:255" ht="165" customHeight="1">
      <c r="A6" s="34">
        <f t="shared" ref="A6:A9" si="0">A5+1</f>
        <v>3</v>
      </c>
      <c r="B6" s="24"/>
      <c r="C6" s="26" t="s">
        <v>62</v>
      </c>
      <c r="D6" s="27">
        <v>4770299398152</v>
      </c>
      <c r="E6" s="26" t="s">
        <v>43</v>
      </c>
      <c r="F6" s="38">
        <v>0.23</v>
      </c>
      <c r="G6" s="26" t="s">
        <v>44</v>
      </c>
      <c r="H6" s="29"/>
      <c r="IU6" s="2"/>
    </row>
    <row r="7" spans="1:255" ht="165" customHeight="1">
      <c r="A7" s="34">
        <f t="shared" si="0"/>
        <v>4</v>
      </c>
      <c r="B7" s="24"/>
      <c r="C7" s="26" t="s">
        <v>63</v>
      </c>
      <c r="D7" s="27">
        <v>4770299394666</v>
      </c>
      <c r="E7" s="26" t="s">
        <v>43</v>
      </c>
      <c r="F7" s="38">
        <v>0.23</v>
      </c>
      <c r="G7" s="26" t="s">
        <v>44</v>
      </c>
      <c r="H7" s="29"/>
      <c r="IU7" s="2"/>
    </row>
    <row r="8" spans="1:255" ht="165" customHeight="1">
      <c r="A8" s="34">
        <f t="shared" si="0"/>
        <v>5</v>
      </c>
      <c r="B8" s="24"/>
      <c r="C8" s="26" t="s">
        <v>64</v>
      </c>
      <c r="D8" s="27">
        <v>4770299398138</v>
      </c>
      <c r="E8" s="26" t="s">
        <v>43</v>
      </c>
      <c r="F8" s="38">
        <v>0.23</v>
      </c>
      <c r="G8" s="26" t="s">
        <v>44</v>
      </c>
      <c r="H8" s="29"/>
      <c r="IU8" s="2"/>
    </row>
    <row r="9" spans="1:255" ht="165" customHeight="1">
      <c r="A9" s="34">
        <f t="shared" si="0"/>
        <v>6</v>
      </c>
      <c r="B9" s="24"/>
      <c r="C9" s="26" t="s">
        <v>65</v>
      </c>
      <c r="D9" s="35">
        <v>4770299398145</v>
      </c>
      <c r="E9" s="26" t="s">
        <v>43</v>
      </c>
      <c r="F9" s="38">
        <v>0.23</v>
      </c>
      <c r="G9" s="26" t="s">
        <v>44</v>
      </c>
      <c r="H9" s="29"/>
      <c r="IU9" s="2"/>
    </row>
    <row r="10" spans="1:255" ht="165" customHeight="1">
      <c r="A10" s="34">
        <v>7</v>
      </c>
      <c r="B10" s="24"/>
      <c r="C10" s="26" t="s">
        <v>69</v>
      </c>
      <c r="D10" s="35">
        <v>4770299398381</v>
      </c>
      <c r="E10" s="26" t="s">
        <v>43</v>
      </c>
      <c r="F10" s="38">
        <v>0.23</v>
      </c>
      <c r="G10" s="26" t="s">
        <v>44</v>
      </c>
      <c r="H10" s="29"/>
      <c r="I10" s="18" t="s">
        <v>52</v>
      </c>
      <c r="IU10" s="2"/>
    </row>
    <row r="11" spans="1:255" ht="141.94999999999999" customHeight="1">
      <c r="A11" s="34"/>
      <c r="B11" s="24"/>
      <c r="C11" s="26"/>
      <c r="D11" s="35"/>
      <c r="E11" s="26" t="e">
        <v>#N/A</v>
      </c>
      <c r="F11" s="28" t="e">
        <v>#N/A</v>
      </c>
      <c r="G11" s="26" t="e">
        <v>#N/A</v>
      </c>
      <c r="H11" s="29"/>
      <c r="IU11" s="2"/>
    </row>
    <row r="12" spans="1:255" ht="165" customHeight="1">
      <c r="A12" s="34">
        <v>8</v>
      </c>
      <c r="B12" s="24"/>
      <c r="C12" s="26" t="s">
        <v>1</v>
      </c>
      <c r="D12" s="27">
        <v>254806</v>
      </c>
      <c r="E12" s="26" t="s">
        <v>40</v>
      </c>
      <c r="F12" s="28" t="s">
        <v>33</v>
      </c>
      <c r="G12" s="26" t="s">
        <v>45</v>
      </c>
      <c r="H12" s="29"/>
      <c r="IU12" s="2"/>
    </row>
    <row r="13" spans="1:255" ht="165" customHeight="1">
      <c r="A13" s="34">
        <f>A12+1</f>
        <v>9</v>
      </c>
      <c r="B13" s="24"/>
      <c r="C13" s="26" t="s">
        <v>2</v>
      </c>
      <c r="D13" s="27">
        <v>254814</v>
      </c>
      <c r="E13" s="26" t="s">
        <v>40</v>
      </c>
      <c r="F13" s="28" t="s">
        <v>33</v>
      </c>
      <c r="G13" s="26" t="s">
        <v>45</v>
      </c>
      <c r="H13" s="29"/>
      <c r="IU13" s="2"/>
    </row>
    <row r="14" spans="1:255" ht="165" customHeight="1">
      <c r="A14" s="34">
        <f t="shared" ref="A14:A18" si="1">A13+1</f>
        <v>10</v>
      </c>
      <c r="B14" s="24"/>
      <c r="C14" s="26" t="s">
        <v>3</v>
      </c>
      <c r="D14" s="27">
        <v>258566</v>
      </c>
      <c r="E14" s="26" t="s">
        <v>40</v>
      </c>
      <c r="F14" s="28" t="s">
        <v>33</v>
      </c>
      <c r="G14" s="26" t="s">
        <v>45</v>
      </c>
      <c r="H14" s="29"/>
      <c r="IU14" s="2"/>
    </row>
    <row r="15" spans="1:255" ht="165" customHeight="1">
      <c r="A15" s="34">
        <f t="shared" si="1"/>
        <v>11</v>
      </c>
      <c r="B15" s="24"/>
      <c r="C15" s="26" t="s">
        <v>4</v>
      </c>
      <c r="D15" s="27">
        <v>258568</v>
      </c>
      <c r="E15" s="26" t="s">
        <v>40</v>
      </c>
      <c r="F15" s="28" t="s">
        <v>33</v>
      </c>
      <c r="G15" s="26" t="s">
        <v>45</v>
      </c>
      <c r="H15" s="29"/>
      <c r="IU15" s="2"/>
    </row>
    <row r="16" spans="1:255" ht="165" customHeight="1">
      <c r="A16" s="34">
        <f t="shared" si="1"/>
        <v>12</v>
      </c>
      <c r="B16" s="24"/>
      <c r="C16" s="26" t="s">
        <v>5</v>
      </c>
      <c r="D16" s="27">
        <v>258567</v>
      </c>
      <c r="E16" s="26" t="s">
        <v>40</v>
      </c>
      <c r="F16" s="28" t="s">
        <v>33</v>
      </c>
      <c r="G16" s="26" t="s">
        <v>45</v>
      </c>
      <c r="H16" s="29"/>
      <c r="IU16" s="2"/>
    </row>
    <row r="17" spans="1:255" ht="165" customHeight="1">
      <c r="A17" s="34">
        <f t="shared" si="1"/>
        <v>13</v>
      </c>
      <c r="B17" s="24"/>
      <c r="C17" s="26" t="s">
        <v>6</v>
      </c>
      <c r="D17" s="27">
        <v>254804</v>
      </c>
      <c r="E17" s="26" t="s">
        <v>40</v>
      </c>
      <c r="F17" s="28" t="s">
        <v>33</v>
      </c>
      <c r="G17" s="26" t="s">
        <v>45</v>
      </c>
      <c r="H17" s="29"/>
      <c r="IU17" s="2"/>
    </row>
    <row r="18" spans="1:255" ht="165" customHeight="1">
      <c r="A18" s="34">
        <f t="shared" si="1"/>
        <v>14</v>
      </c>
      <c r="B18" s="24"/>
      <c r="C18" s="26" t="s">
        <v>7</v>
      </c>
      <c r="D18" s="27">
        <v>254805</v>
      </c>
      <c r="E18" s="26" t="s">
        <v>40</v>
      </c>
      <c r="F18" s="28" t="s">
        <v>33</v>
      </c>
      <c r="G18" s="26" t="s">
        <v>45</v>
      </c>
      <c r="H18" s="29"/>
      <c r="IU18" s="2"/>
    </row>
    <row r="19" spans="1:255" ht="141.94999999999999" customHeight="1">
      <c r="A19" s="34"/>
      <c r="B19" s="24"/>
      <c r="C19" s="26"/>
      <c r="D19" s="27"/>
      <c r="E19" s="26" t="e">
        <v>#N/A</v>
      </c>
      <c r="F19" s="28" t="e">
        <v>#N/A</v>
      </c>
      <c r="G19" s="26" t="s">
        <v>46</v>
      </c>
      <c r="H19" s="29"/>
      <c r="IU19" s="2"/>
    </row>
    <row r="20" spans="1:255" ht="165" customHeight="1">
      <c r="A20" s="34">
        <f>A18+1</f>
        <v>15</v>
      </c>
      <c r="B20" s="24"/>
      <c r="C20" s="26" t="s">
        <v>8</v>
      </c>
      <c r="D20" s="36">
        <v>4770299391610</v>
      </c>
      <c r="E20" s="26" t="s">
        <v>47</v>
      </c>
      <c r="F20" s="28" t="s">
        <v>33</v>
      </c>
      <c r="G20" s="26" t="s">
        <v>46</v>
      </c>
      <c r="H20" s="29"/>
      <c r="IU20" s="2"/>
    </row>
    <row r="21" spans="1:255" ht="165" customHeight="1">
      <c r="A21" s="34">
        <f>A20+1</f>
        <v>16</v>
      </c>
      <c r="B21" s="24"/>
      <c r="C21" s="26" t="s">
        <v>98</v>
      </c>
      <c r="D21" s="36">
        <v>4770299396899</v>
      </c>
      <c r="E21" s="26" t="s">
        <v>47</v>
      </c>
      <c r="F21" s="28" t="s">
        <v>33</v>
      </c>
      <c r="G21" s="26" t="s">
        <v>46</v>
      </c>
      <c r="H21" s="29"/>
      <c r="IU21" s="2"/>
    </row>
    <row r="22" spans="1:255" ht="143.1" customHeight="1">
      <c r="A22" s="34"/>
      <c r="B22" s="24"/>
      <c r="C22" s="26"/>
      <c r="D22" s="36"/>
      <c r="E22" s="26" t="e">
        <v>#N/A</v>
      </c>
      <c r="F22" s="28" t="e">
        <v>#N/A</v>
      </c>
      <c r="G22" s="26" t="e">
        <v>#N/A</v>
      </c>
      <c r="H22" s="29"/>
      <c r="IU22" s="2"/>
    </row>
    <row r="23" spans="1:255" ht="143.1" customHeight="1">
      <c r="A23" s="34">
        <v>17</v>
      </c>
      <c r="B23" s="24"/>
      <c r="C23" s="26" t="s">
        <v>81</v>
      </c>
      <c r="D23" s="36">
        <v>4770207048933</v>
      </c>
      <c r="E23" s="26" t="s">
        <v>82</v>
      </c>
      <c r="F23" s="28">
        <v>0.05</v>
      </c>
      <c r="G23" s="40">
        <v>25</v>
      </c>
      <c r="H23" s="29"/>
      <c r="I23" s="41" t="s">
        <v>52</v>
      </c>
      <c r="IU23" s="2"/>
    </row>
    <row r="24" spans="1:255" ht="143.1" customHeight="1">
      <c r="A24" s="34">
        <v>18</v>
      </c>
      <c r="B24" s="24"/>
      <c r="C24" s="26" t="s">
        <v>83</v>
      </c>
      <c r="D24" s="42">
        <v>4770383001074</v>
      </c>
      <c r="E24" s="26" t="s">
        <v>84</v>
      </c>
      <c r="F24" s="28">
        <v>0.05</v>
      </c>
      <c r="G24" s="40">
        <v>40</v>
      </c>
      <c r="H24" s="29"/>
      <c r="I24" s="41" t="s">
        <v>52</v>
      </c>
      <c r="IU24" s="2"/>
    </row>
    <row r="25" spans="1:255" ht="143.1" customHeight="1">
      <c r="A25" s="34">
        <v>19</v>
      </c>
      <c r="B25" s="24"/>
      <c r="C25" s="26" t="s">
        <v>95</v>
      </c>
      <c r="D25" s="36">
        <v>4770113049161</v>
      </c>
      <c r="E25" s="26" t="s">
        <v>57</v>
      </c>
      <c r="F25" s="28">
        <v>0.05</v>
      </c>
      <c r="G25" s="40">
        <v>90</v>
      </c>
      <c r="H25" s="29"/>
      <c r="I25" s="41" t="s">
        <v>52</v>
      </c>
      <c r="IU25" s="2"/>
    </row>
    <row r="26" spans="1:255" ht="143.1" customHeight="1">
      <c r="A26" s="34">
        <v>20</v>
      </c>
      <c r="B26" s="24"/>
      <c r="C26" s="26" t="s">
        <v>96</v>
      </c>
      <c r="D26" s="36">
        <v>4770113049178</v>
      </c>
      <c r="E26" s="26" t="s">
        <v>57</v>
      </c>
      <c r="F26" s="28">
        <v>0.05</v>
      </c>
      <c r="G26" s="40">
        <v>90</v>
      </c>
      <c r="H26" s="29"/>
      <c r="I26" s="41" t="s">
        <v>52</v>
      </c>
      <c r="IU26" s="2"/>
    </row>
    <row r="27" spans="1:255" ht="143.1" customHeight="1">
      <c r="A27" s="34">
        <v>21</v>
      </c>
      <c r="B27" s="24"/>
      <c r="C27" s="26" t="s">
        <v>97</v>
      </c>
      <c r="D27" s="36">
        <v>4770113049185</v>
      </c>
      <c r="E27" s="26" t="s">
        <v>57</v>
      </c>
      <c r="F27" s="28">
        <v>0.05</v>
      </c>
      <c r="G27" s="40">
        <v>90</v>
      </c>
      <c r="H27" s="29"/>
      <c r="I27" s="41" t="s">
        <v>52</v>
      </c>
      <c r="IU27" s="2"/>
    </row>
    <row r="28" spans="1:255" ht="165" customHeight="1">
      <c r="A28" s="34">
        <v>22</v>
      </c>
      <c r="B28" s="24"/>
      <c r="C28" s="26" t="s">
        <v>15</v>
      </c>
      <c r="D28" s="36">
        <v>5903240382187</v>
      </c>
      <c r="E28" s="26" t="s">
        <v>49</v>
      </c>
      <c r="F28" s="28" t="s">
        <v>33</v>
      </c>
      <c r="G28" s="26" t="s">
        <v>50</v>
      </c>
      <c r="H28" s="29"/>
      <c r="IU28" s="2"/>
    </row>
    <row r="29" spans="1:255" ht="165" customHeight="1">
      <c r="A29" s="34">
        <f t="shared" ref="A29:A30" si="2">A28+1</f>
        <v>23</v>
      </c>
      <c r="B29" s="24"/>
      <c r="C29" s="26" t="s">
        <v>16</v>
      </c>
      <c r="D29" s="36">
        <v>5903240382194</v>
      </c>
      <c r="E29" s="26" t="s">
        <v>49</v>
      </c>
      <c r="F29" s="28" t="s">
        <v>33</v>
      </c>
      <c r="G29" s="26" t="s">
        <v>50</v>
      </c>
      <c r="H29" s="29"/>
      <c r="IU29" s="2"/>
    </row>
    <row r="30" spans="1:255" ht="165" customHeight="1">
      <c r="A30" s="34">
        <f t="shared" si="2"/>
        <v>24</v>
      </c>
      <c r="B30" s="24"/>
      <c r="C30" s="26" t="s">
        <v>17</v>
      </c>
      <c r="D30" s="36">
        <v>5903240382200</v>
      </c>
      <c r="E30" s="26" t="s">
        <v>49</v>
      </c>
      <c r="F30" s="28" t="s">
        <v>33</v>
      </c>
      <c r="G30" s="26" t="s">
        <v>50</v>
      </c>
      <c r="H30" s="29"/>
      <c r="IU30" s="2"/>
    </row>
    <row r="31" spans="1:255" ht="165" customHeight="1">
      <c r="A31" s="34">
        <v>25</v>
      </c>
      <c r="B31" s="24"/>
      <c r="C31" s="26" t="s">
        <v>51</v>
      </c>
      <c r="D31" s="36">
        <v>5903240382286</v>
      </c>
      <c r="E31" s="26" t="s">
        <v>49</v>
      </c>
      <c r="F31" s="28" t="s">
        <v>33</v>
      </c>
      <c r="G31" s="26" t="s">
        <v>66</v>
      </c>
      <c r="H31" s="29"/>
      <c r="IU31" s="2"/>
    </row>
    <row r="32" spans="1:255" ht="165" customHeight="1">
      <c r="A32" s="34">
        <v>26</v>
      </c>
      <c r="B32" s="24"/>
      <c r="C32" s="26" t="s">
        <v>53</v>
      </c>
      <c r="D32" s="36">
        <v>5903240382293</v>
      </c>
      <c r="E32" s="26" t="s">
        <v>49</v>
      </c>
      <c r="F32" s="28" t="s">
        <v>33</v>
      </c>
      <c r="G32" s="26" t="s">
        <v>50</v>
      </c>
      <c r="H32" s="29"/>
      <c r="IU32" s="2"/>
    </row>
    <row r="33" spans="1:255" ht="165" customHeight="1">
      <c r="A33" s="34">
        <v>27</v>
      </c>
      <c r="B33" s="24"/>
      <c r="C33" s="26" t="s">
        <v>24</v>
      </c>
      <c r="D33" s="27">
        <v>4770299392259</v>
      </c>
      <c r="E33" s="26" t="s">
        <v>49</v>
      </c>
      <c r="F33" s="28">
        <v>0.05</v>
      </c>
      <c r="G33" s="26" t="s">
        <v>54</v>
      </c>
      <c r="H33" s="29"/>
      <c r="IU33" s="2"/>
    </row>
    <row r="34" spans="1:255" ht="165" customHeight="1">
      <c r="A34" s="34">
        <f>A33+1</f>
        <v>28</v>
      </c>
      <c r="B34" s="24"/>
      <c r="C34" s="26" t="s">
        <v>30</v>
      </c>
      <c r="D34" s="27">
        <v>4770299047883</v>
      </c>
      <c r="E34" s="26" t="s">
        <v>49</v>
      </c>
      <c r="F34" s="28" t="s">
        <v>33</v>
      </c>
      <c r="G34" s="26" t="s">
        <v>54</v>
      </c>
      <c r="H34" s="29"/>
      <c r="IU34" s="2"/>
    </row>
    <row r="35" spans="1:255" ht="165" customHeight="1">
      <c r="A35" s="34">
        <f t="shared" ref="A35:A44" si="3">A34+1</f>
        <v>29</v>
      </c>
      <c r="B35" s="24"/>
      <c r="C35" s="26" t="s">
        <v>29</v>
      </c>
      <c r="D35" s="27">
        <v>4770299392990</v>
      </c>
      <c r="E35" s="26" t="s">
        <v>49</v>
      </c>
      <c r="F35" s="28" t="s">
        <v>33</v>
      </c>
      <c r="G35" s="26" t="s">
        <v>54</v>
      </c>
      <c r="H35" s="29"/>
      <c r="IU35" s="2"/>
    </row>
    <row r="36" spans="1:255" ht="165" customHeight="1">
      <c r="A36" s="34">
        <f t="shared" si="3"/>
        <v>30</v>
      </c>
      <c r="B36" s="24"/>
      <c r="C36" s="26" t="s">
        <v>41</v>
      </c>
      <c r="D36" s="27">
        <v>4770299047876</v>
      </c>
      <c r="E36" s="26" t="s">
        <v>49</v>
      </c>
      <c r="F36" s="28">
        <v>0.05</v>
      </c>
      <c r="G36" s="26" t="s">
        <v>54</v>
      </c>
      <c r="H36" s="29"/>
      <c r="IU36" s="2"/>
    </row>
    <row r="37" spans="1:255" ht="165" customHeight="1">
      <c r="A37" s="34">
        <f t="shared" si="3"/>
        <v>31</v>
      </c>
      <c r="B37" s="24"/>
      <c r="C37" s="26" t="s">
        <v>55</v>
      </c>
      <c r="D37" s="27">
        <v>4770299391085</v>
      </c>
      <c r="E37" s="26" t="s">
        <v>47</v>
      </c>
      <c r="F37" s="28">
        <v>0.05</v>
      </c>
      <c r="G37" s="26" t="s">
        <v>56</v>
      </c>
      <c r="H37" s="29"/>
      <c r="IU37" s="2"/>
    </row>
    <row r="38" spans="1:255" ht="165" customHeight="1">
      <c r="A38" s="34">
        <f t="shared" si="3"/>
        <v>32</v>
      </c>
      <c r="B38" s="24"/>
      <c r="C38" s="26" t="s">
        <v>25</v>
      </c>
      <c r="D38" s="27">
        <v>4770299393300</v>
      </c>
      <c r="E38" s="26" t="s">
        <v>49</v>
      </c>
      <c r="F38" s="28" t="s">
        <v>33</v>
      </c>
      <c r="G38" s="26" t="s">
        <v>54</v>
      </c>
      <c r="H38" s="29"/>
      <c r="IU38" s="2"/>
    </row>
    <row r="39" spans="1:255" ht="165" customHeight="1">
      <c r="A39" s="34">
        <f t="shared" si="3"/>
        <v>33</v>
      </c>
      <c r="B39" s="24"/>
      <c r="C39" s="26" t="s">
        <v>70</v>
      </c>
      <c r="D39" s="27">
        <v>4770299046152</v>
      </c>
      <c r="E39" s="26" t="s">
        <v>57</v>
      </c>
      <c r="F39" s="28" t="s">
        <v>33</v>
      </c>
      <c r="G39" s="26" t="s">
        <v>58</v>
      </c>
      <c r="H39" s="29"/>
      <c r="IU39" s="2"/>
    </row>
    <row r="40" spans="1:255" ht="165" customHeight="1">
      <c r="A40" s="34">
        <f t="shared" si="3"/>
        <v>34</v>
      </c>
      <c r="B40" s="24"/>
      <c r="C40" s="26" t="s">
        <v>73</v>
      </c>
      <c r="D40" s="27">
        <v>4770299394789</v>
      </c>
      <c r="E40" s="26" t="s">
        <v>94</v>
      </c>
      <c r="F40" s="28" t="s">
        <v>33</v>
      </c>
      <c r="G40" s="26" t="s">
        <v>46</v>
      </c>
      <c r="H40" s="29"/>
      <c r="IU40" s="2"/>
    </row>
    <row r="41" spans="1:255" ht="165" customHeight="1">
      <c r="A41" s="34">
        <f t="shared" si="3"/>
        <v>35</v>
      </c>
      <c r="B41" s="24"/>
      <c r="C41" s="26" t="s">
        <v>71</v>
      </c>
      <c r="D41" s="27">
        <v>4770299396806</v>
      </c>
      <c r="E41" s="26" t="s">
        <v>57</v>
      </c>
      <c r="F41" s="28" t="s">
        <v>33</v>
      </c>
      <c r="G41" s="26" t="s">
        <v>46</v>
      </c>
      <c r="H41" s="29"/>
      <c r="IU41" s="2"/>
    </row>
    <row r="42" spans="1:255" ht="165" customHeight="1">
      <c r="A42" s="34">
        <f t="shared" si="3"/>
        <v>36</v>
      </c>
      <c r="B42" s="24"/>
      <c r="C42" s="26" t="s">
        <v>72</v>
      </c>
      <c r="D42" s="27">
        <v>4770299390583</v>
      </c>
      <c r="E42" s="26" t="s">
        <v>57</v>
      </c>
      <c r="F42" s="28" t="s">
        <v>33</v>
      </c>
      <c r="G42" s="26" t="s">
        <v>50</v>
      </c>
      <c r="H42" s="29"/>
      <c r="IU42" s="2"/>
    </row>
    <row r="43" spans="1:255" ht="165" customHeight="1">
      <c r="A43" s="34">
        <v>37</v>
      </c>
      <c r="B43" s="24"/>
      <c r="C43" s="26" t="s">
        <v>11</v>
      </c>
      <c r="D43" s="36">
        <v>4770471046659</v>
      </c>
      <c r="E43" s="26" t="s">
        <v>34</v>
      </c>
      <c r="F43" s="28" t="s">
        <v>33</v>
      </c>
      <c r="G43" s="26" t="s">
        <v>45</v>
      </c>
      <c r="H43" s="29"/>
      <c r="IU43" s="2"/>
    </row>
    <row r="44" spans="1:255" ht="165" customHeight="1">
      <c r="A44" s="34">
        <f t="shared" si="3"/>
        <v>38</v>
      </c>
      <c r="B44" s="24"/>
      <c r="C44" s="26" t="s">
        <v>12</v>
      </c>
      <c r="D44" s="36">
        <v>4770471046727</v>
      </c>
      <c r="E44" s="26" t="s">
        <v>57</v>
      </c>
      <c r="F44" s="28" t="s">
        <v>33</v>
      </c>
      <c r="G44" s="26" t="s">
        <v>50</v>
      </c>
      <c r="H44" s="29"/>
      <c r="IU44" s="2"/>
    </row>
    <row r="45" spans="1:255" ht="143.1" customHeight="1">
      <c r="A45" s="34"/>
      <c r="B45" s="24"/>
      <c r="C45" s="26"/>
      <c r="D45" s="27"/>
      <c r="E45" s="26" t="e">
        <f>VLOOKUP(D45,#REF!,13,FALSE)&amp;" Sztuk"</f>
        <v>#REF!</v>
      </c>
      <c r="F45" s="28" t="e">
        <f>VLOOKUP(D45,#REF!,3,FALSE)&amp;" %"</f>
        <v>#REF!</v>
      </c>
      <c r="G45" s="26" t="e">
        <v>#N/A</v>
      </c>
      <c r="H45" s="29"/>
      <c r="IU45" s="2"/>
    </row>
    <row r="46" spans="1:255" ht="165" customHeight="1">
      <c r="A46" s="34">
        <v>39</v>
      </c>
      <c r="B46" s="24"/>
      <c r="C46" s="26" t="s">
        <v>9</v>
      </c>
      <c r="D46" s="27">
        <v>23330851</v>
      </c>
      <c r="E46" s="26" t="s">
        <v>39</v>
      </c>
      <c r="F46" s="28">
        <v>0.05</v>
      </c>
      <c r="G46" s="26" t="s">
        <v>45</v>
      </c>
      <c r="H46" s="29"/>
      <c r="IU46" s="2"/>
    </row>
    <row r="47" spans="1:255" ht="165" customHeight="1">
      <c r="A47" s="34">
        <f>A46+1</f>
        <v>40</v>
      </c>
      <c r="B47" s="24"/>
      <c r="C47" s="26" t="s">
        <v>10</v>
      </c>
      <c r="D47" s="37">
        <v>2215039000008</v>
      </c>
      <c r="E47" s="26" t="s">
        <v>39</v>
      </c>
      <c r="F47" s="28">
        <v>0.05</v>
      </c>
      <c r="G47" s="26" t="s">
        <v>48</v>
      </c>
      <c r="H47" s="29"/>
      <c r="IU47" s="2"/>
    </row>
    <row r="48" spans="1:255" ht="165" customHeight="1">
      <c r="A48" s="34">
        <f t="shared" ref="A48:A51" si="4">A47+1</f>
        <v>41</v>
      </c>
      <c r="B48" s="24"/>
      <c r="C48" s="26" t="s">
        <v>42</v>
      </c>
      <c r="D48" s="37">
        <v>2232200000001</v>
      </c>
      <c r="E48" s="26" t="s">
        <v>39</v>
      </c>
      <c r="F48" s="28">
        <v>0.05</v>
      </c>
      <c r="G48" s="26" t="s">
        <v>48</v>
      </c>
      <c r="H48" s="29"/>
      <c r="IU48" s="2"/>
    </row>
    <row r="49" spans="1:255" ht="165" customHeight="1">
      <c r="A49" s="34">
        <f t="shared" si="4"/>
        <v>42</v>
      </c>
      <c r="B49" s="24"/>
      <c r="C49" s="26" t="s">
        <v>13</v>
      </c>
      <c r="D49" s="27">
        <v>255820</v>
      </c>
      <c r="E49" s="26" t="s">
        <v>39</v>
      </c>
      <c r="F49" s="28">
        <v>0.05</v>
      </c>
      <c r="G49" s="26" t="s">
        <v>45</v>
      </c>
      <c r="H49" s="29"/>
      <c r="IU49" s="2"/>
    </row>
    <row r="50" spans="1:255" ht="165" customHeight="1">
      <c r="A50" s="34">
        <f t="shared" si="4"/>
        <v>43</v>
      </c>
      <c r="B50" s="24"/>
      <c r="C50" s="26" t="s">
        <v>14</v>
      </c>
      <c r="D50" s="27">
        <v>255826</v>
      </c>
      <c r="E50" s="26" t="s">
        <v>38</v>
      </c>
      <c r="F50" s="28">
        <v>0.05</v>
      </c>
      <c r="G50" s="26" t="s">
        <v>50</v>
      </c>
      <c r="H50" s="29"/>
      <c r="IU50" s="2"/>
    </row>
    <row r="51" spans="1:255" ht="165" customHeight="1">
      <c r="A51" s="34">
        <f t="shared" si="4"/>
        <v>44</v>
      </c>
      <c r="B51" s="24"/>
      <c r="C51" s="26" t="s">
        <v>74</v>
      </c>
      <c r="D51" s="27">
        <v>255830</v>
      </c>
      <c r="E51" s="26" t="s">
        <v>37</v>
      </c>
      <c r="F51" s="28">
        <v>0.05</v>
      </c>
      <c r="G51" s="26" t="s">
        <v>59</v>
      </c>
      <c r="H51" s="29"/>
      <c r="IU51" s="2"/>
    </row>
    <row r="52" spans="1:255" ht="142.5" customHeight="1">
      <c r="A52" s="34"/>
      <c r="B52" s="24"/>
      <c r="C52" s="26"/>
      <c r="D52" s="27"/>
      <c r="E52" s="26" t="e">
        <f>VLOOKUP(D52,#REF!,13,FALSE)&amp;" Sztuk"</f>
        <v>#REF!</v>
      </c>
      <c r="F52" s="28" t="e">
        <f>VLOOKUP(D52,#REF!,3,FALSE)&amp;" %"</f>
        <v>#REF!</v>
      </c>
      <c r="G52" s="26" t="e">
        <v>#N/A</v>
      </c>
      <c r="H52" s="29"/>
      <c r="IU52" s="2"/>
    </row>
    <row r="53" spans="1:255" ht="165" customHeight="1">
      <c r="A53" s="34">
        <f>A51+1</f>
        <v>45</v>
      </c>
      <c r="B53" s="24"/>
      <c r="C53" s="26" t="s">
        <v>18</v>
      </c>
      <c r="D53" s="27">
        <v>2480670</v>
      </c>
      <c r="E53" s="26" t="s">
        <v>36</v>
      </c>
      <c r="F53" s="28" t="s">
        <v>33</v>
      </c>
      <c r="G53" s="26" t="s">
        <v>45</v>
      </c>
      <c r="H53" s="29"/>
      <c r="IU53" s="2"/>
    </row>
    <row r="54" spans="1:255" ht="165" customHeight="1">
      <c r="A54" s="34">
        <f>A53+1</f>
        <v>46</v>
      </c>
      <c r="B54" s="24"/>
      <c r="C54" s="26" t="s">
        <v>19</v>
      </c>
      <c r="D54" s="27">
        <v>2482410</v>
      </c>
      <c r="E54" s="26" t="s">
        <v>36</v>
      </c>
      <c r="F54" s="28" t="s">
        <v>33</v>
      </c>
      <c r="G54" s="26" t="s">
        <v>45</v>
      </c>
      <c r="H54" s="29"/>
      <c r="IU54" s="2"/>
    </row>
    <row r="55" spans="1:255" ht="165" customHeight="1">
      <c r="A55" s="34">
        <f t="shared" ref="A55:A56" si="5">A54+1</f>
        <v>47</v>
      </c>
      <c r="B55" s="24"/>
      <c r="C55" s="26" t="s">
        <v>20</v>
      </c>
      <c r="D55" s="27">
        <v>2482390</v>
      </c>
      <c r="E55" s="26" t="s">
        <v>36</v>
      </c>
      <c r="F55" s="28" t="s">
        <v>33</v>
      </c>
      <c r="G55" s="26" t="s">
        <v>45</v>
      </c>
      <c r="H55" s="29"/>
      <c r="IU55" s="2"/>
    </row>
    <row r="56" spans="1:255" ht="165" customHeight="1">
      <c r="A56" s="34">
        <f t="shared" si="5"/>
        <v>48</v>
      </c>
      <c r="B56" s="24"/>
      <c r="C56" s="26" t="s">
        <v>21</v>
      </c>
      <c r="D56" s="27">
        <v>2482400</v>
      </c>
      <c r="E56" s="26" t="s">
        <v>35</v>
      </c>
      <c r="F56" s="28" t="s">
        <v>33</v>
      </c>
      <c r="G56" s="26" t="s">
        <v>50</v>
      </c>
      <c r="H56" s="29"/>
      <c r="IU56" s="2"/>
    </row>
    <row r="57" spans="1:255" ht="143.1" customHeight="1">
      <c r="A57" s="34">
        <v>49</v>
      </c>
      <c r="B57" s="24"/>
      <c r="C57" s="26" t="s">
        <v>77</v>
      </c>
      <c r="D57" s="36" t="s">
        <v>90</v>
      </c>
      <c r="E57" s="26" t="s">
        <v>76</v>
      </c>
      <c r="F57" s="28">
        <v>0.05</v>
      </c>
      <c r="G57" s="40">
        <v>50</v>
      </c>
      <c r="H57" s="29"/>
      <c r="I57" s="41" t="s">
        <v>52</v>
      </c>
      <c r="IU57" s="2"/>
    </row>
    <row r="58" spans="1:255" ht="143.1" customHeight="1">
      <c r="A58" s="34">
        <v>50</v>
      </c>
      <c r="B58" s="24"/>
      <c r="C58" s="26" t="s">
        <v>78</v>
      </c>
      <c r="D58" s="36" t="s">
        <v>91</v>
      </c>
      <c r="E58" s="26" t="s">
        <v>76</v>
      </c>
      <c r="F58" s="28">
        <v>0.05</v>
      </c>
      <c r="G58" s="40">
        <v>50</v>
      </c>
      <c r="H58" s="29"/>
      <c r="I58" s="41" t="s">
        <v>52</v>
      </c>
      <c r="IU58" s="2"/>
    </row>
    <row r="59" spans="1:255" ht="143.1" customHeight="1">
      <c r="A59" s="34">
        <v>51</v>
      </c>
      <c r="B59" s="24"/>
      <c r="C59" s="26" t="s">
        <v>79</v>
      </c>
      <c r="D59" s="36" t="s">
        <v>92</v>
      </c>
      <c r="E59" s="26" t="s">
        <v>76</v>
      </c>
      <c r="F59" s="28">
        <v>0.05</v>
      </c>
      <c r="G59" s="40">
        <v>50</v>
      </c>
      <c r="H59" s="29"/>
      <c r="I59" s="41" t="s">
        <v>52</v>
      </c>
      <c r="IU59" s="2"/>
    </row>
    <row r="60" spans="1:255" ht="143.1" customHeight="1">
      <c r="A60" s="34">
        <v>52</v>
      </c>
      <c r="B60" s="24"/>
      <c r="C60" s="26" t="s">
        <v>85</v>
      </c>
      <c r="D60" s="36" t="s">
        <v>93</v>
      </c>
      <c r="E60" s="26" t="s">
        <v>86</v>
      </c>
      <c r="F60" s="28">
        <v>0.05</v>
      </c>
      <c r="G60" s="40">
        <v>60</v>
      </c>
      <c r="H60" s="29"/>
      <c r="I60" s="41" t="s">
        <v>52</v>
      </c>
      <c r="IU60" s="2"/>
    </row>
    <row r="61" spans="1:255" ht="143.1" customHeight="1">
      <c r="A61" s="34">
        <v>53</v>
      </c>
      <c r="B61" s="24"/>
      <c r="C61" s="26" t="s">
        <v>87</v>
      </c>
      <c r="D61" s="36">
        <v>2961610000003</v>
      </c>
      <c r="E61" s="26" t="s">
        <v>86</v>
      </c>
      <c r="F61" s="28">
        <v>0.05</v>
      </c>
      <c r="G61" s="40">
        <v>90</v>
      </c>
      <c r="H61" s="29"/>
      <c r="I61" s="41" t="s">
        <v>52</v>
      </c>
      <c r="IU61" s="2"/>
    </row>
    <row r="62" spans="1:255" ht="143.1" customHeight="1">
      <c r="A62" s="34">
        <v>54</v>
      </c>
      <c r="B62" s="24"/>
      <c r="C62" s="26" t="s">
        <v>88</v>
      </c>
      <c r="D62" s="36">
        <v>2961120000005</v>
      </c>
      <c r="E62" s="26" t="s">
        <v>86</v>
      </c>
      <c r="F62" s="28">
        <v>0.05</v>
      </c>
      <c r="G62" s="40">
        <v>90</v>
      </c>
      <c r="H62" s="29"/>
      <c r="I62" s="41" t="s">
        <v>52</v>
      </c>
      <c r="IU62" s="2"/>
    </row>
    <row r="63" spans="1:255" ht="143.1" customHeight="1">
      <c r="A63" s="34">
        <v>55</v>
      </c>
      <c r="B63" s="24"/>
      <c r="C63" s="26" t="s">
        <v>89</v>
      </c>
      <c r="D63" s="36">
        <v>2961460000000</v>
      </c>
      <c r="E63" s="26" t="s">
        <v>86</v>
      </c>
      <c r="F63" s="28">
        <v>0.05</v>
      </c>
      <c r="G63" s="40">
        <v>90</v>
      </c>
      <c r="H63" s="29"/>
      <c r="I63" s="41" t="s">
        <v>52</v>
      </c>
      <c r="IU63" s="2"/>
    </row>
    <row r="64" spans="1:255" ht="125.25" customHeight="1">
      <c r="A64" s="39"/>
      <c r="B64" s="24"/>
      <c r="C64" s="39"/>
      <c r="D64" s="39"/>
      <c r="E64" s="39"/>
      <c r="F64" s="39"/>
      <c r="G64" s="39"/>
      <c r="H64" s="39"/>
      <c r="IU64" s="2"/>
    </row>
    <row r="65" spans="1:255" ht="165" customHeight="1">
      <c r="A65" s="34">
        <v>56</v>
      </c>
      <c r="B65" s="39"/>
      <c r="C65" s="26" t="s">
        <v>67</v>
      </c>
      <c r="D65" s="27">
        <v>4770299397919</v>
      </c>
      <c r="E65" s="26">
        <v>6</v>
      </c>
      <c r="F65" s="28" t="s">
        <v>33</v>
      </c>
      <c r="G65" s="26" t="s">
        <v>68</v>
      </c>
      <c r="H65" s="29"/>
      <c r="IU65" s="2"/>
    </row>
    <row r="66" spans="1:255" ht="165" customHeight="1">
      <c r="A66" s="34">
        <v>57</v>
      </c>
      <c r="B66" s="24"/>
      <c r="C66" s="26" t="s">
        <v>75</v>
      </c>
      <c r="D66" s="27">
        <v>4779027473628</v>
      </c>
      <c r="E66" s="26">
        <v>12</v>
      </c>
      <c r="F66" s="28">
        <v>0.05</v>
      </c>
      <c r="G66" s="26" t="s">
        <v>80</v>
      </c>
      <c r="H66" s="29"/>
      <c r="I66" s="18" t="s">
        <v>52</v>
      </c>
      <c r="IU66" s="2"/>
    </row>
    <row r="67" spans="1:255" ht="143.1" customHeight="1">
      <c r="A67" s="34">
        <v>58</v>
      </c>
      <c r="B67" s="24"/>
      <c r="C67" s="26" t="s">
        <v>99</v>
      </c>
      <c r="D67" s="36">
        <v>4770207046687</v>
      </c>
      <c r="E67" s="26" t="s">
        <v>84</v>
      </c>
      <c r="F67" s="28">
        <v>0.05</v>
      </c>
      <c r="G67" s="40">
        <v>25</v>
      </c>
      <c r="H67" s="29"/>
      <c r="I67" s="41" t="s">
        <v>52</v>
      </c>
      <c r="IU67" s="2"/>
    </row>
    <row r="68" spans="1:255" ht="143.1" customHeight="1">
      <c r="A68" s="34">
        <v>59</v>
      </c>
      <c r="B68" s="24"/>
      <c r="C68" s="26" t="s">
        <v>100</v>
      </c>
      <c r="D68" s="36">
        <v>4770207048698</v>
      </c>
      <c r="E68" s="26" t="s">
        <v>84</v>
      </c>
      <c r="F68" s="28">
        <v>0.05</v>
      </c>
      <c r="G68" s="40">
        <v>25</v>
      </c>
      <c r="H68" s="29"/>
      <c r="I68" s="41" t="s">
        <v>52</v>
      </c>
      <c r="IU68" s="2"/>
    </row>
    <row r="69" spans="1:255" ht="143.1" customHeight="1">
      <c r="A69" s="34">
        <v>60</v>
      </c>
      <c r="B69" s="24"/>
      <c r="C69" s="26" t="s">
        <v>101</v>
      </c>
      <c r="D69" s="36">
        <v>4770207050585</v>
      </c>
      <c r="E69" s="26" t="s">
        <v>84</v>
      </c>
      <c r="F69" s="28">
        <v>0.05</v>
      </c>
      <c r="G69" s="40">
        <v>25</v>
      </c>
      <c r="H69" s="29"/>
      <c r="I69" s="41" t="s">
        <v>52</v>
      </c>
      <c r="IU69" s="2"/>
    </row>
    <row r="70" spans="1:255" ht="143.1" customHeight="1">
      <c r="A70" s="34">
        <v>61</v>
      </c>
      <c r="B70" s="24"/>
      <c r="C70" s="26" t="s">
        <v>102</v>
      </c>
      <c r="D70" s="36">
        <v>4770207046663</v>
      </c>
      <c r="E70" s="26" t="s">
        <v>84</v>
      </c>
      <c r="F70" s="28">
        <v>0.05</v>
      </c>
      <c r="G70" s="40">
        <v>25</v>
      </c>
      <c r="H70" s="29"/>
      <c r="I70" s="41" t="s">
        <v>52</v>
      </c>
      <c r="IU70" s="2"/>
    </row>
    <row r="71" spans="1:255" ht="143.1" customHeight="1">
      <c r="A71" s="34">
        <v>62</v>
      </c>
      <c r="B71" s="24"/>
      <c r="C71" s="26" t="s">
        <v>103</v>
      </c>
      <c r="D71" s="36">
        <v>4770207048667</v>
      </c>
      <c r="E71" s="26" t="s">
        <v>84</v>
      </c>
      <c r="F71" s="28">
        <v>0.05</v>
      </c>
      <c r="G71" s="40">
        <v>25</v>
      </c>
      <c r="H71" s="29"/>
      <c r="I71" s="41" t="s">
        <v>52</v>
      </c>
      <c r="IU71" s="2"/>
    </row>
  </sheetData>
  <pageMargins left="0.25" right="0.25" top="0.75" bottom="0.75" header="0.3" footer="0.3"/>
  <pageSetup paperSize="9" scale="63" fitToHeight="0" orientation="portrait" r:id="rId1"/>
  <headerFooter>
    <oddFooter>&amp;R&amp;P/&amp;N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Nabiał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Małgorzata</dc:creator>
  <cp:lastModifiedBy>user</cp:lastModifiedBy>
  <cp:lastPrinted>2020-05-26T08:17:06Z</cp:lastPrinted>
  <dcterms:created xsi:type="dcterms:W3CDTF">2019-02-15T09:19:25Z</dcterms:created>
  <dcterms:modified xsi:type="dcterms:W3CDTF">2021-01-22T13:56:15Z</dcterms:modified>
</cp:coreProperties>
</file>